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TRIELTAM/"/>
    </mc:Choice>
  </mc:AlternateContent>
  <xr:revisionPtr revIDLastSave="52" documentId="11_D9E1E3E2FF34DE0C5F6630C0D8BCF2717618E9C7" xr6:coauthVersionLast="45" xr6:coauthVersionMax="45" xr10:uidLastSave="{C4D88B93-8EF3-4319-987B-4CB49221FEA2}"/>
  <bookViews>
    <workbookView xWindow="-120" yWindow="-120" windowWidth="20730" windowHeight="11160" tabRatio="784" xr2:uid="{00000000-000D-0000-FFFF-FFFF00000000}"/>
  </bookViews>
  <sheets>
    <sheet name="VOTO DISTRITO" sheetId="12" r:id="rId1"/>
    <sheet name="VOTO PP" sheetId="95" r:id="rId2"/>
    <sheet name="VOTO CAND" sheetId="97" r:id="rId3"/>
    <sheet name="Cómputo Validación" sheetId="72" state="hidden" r:id="rId4"/>
  </sheets>
  <definedNames>
    <definedName name="_xlnm._FilterDatabase" localSheetId="3" hidden="1">'Cómputo Validación'!$A$7:$M$31</definedName>
    <definedName name="_xlnm._FilterDatabase" localSheetId="2" hidden="1">'VOTO CAND'!#REF!</definedName>
    <definedName name="_xlnm._FilterDatabase" localSheetId="0" hidden="1">'VOTO DISTRITO'!$A$7:$M$31</definedName>
    <definedName name="_xlnm._FilterDatabase" localSheetId="1" hidden="1">'VOTO PP'!#REF!</definedName>
    <definedName name="_xlnm.Print_Area" localSheetId="3">'Cómputo Validación'!$A$1:$M$32</definedName>
    <definedName name="_xlnm.Print_Titles" localSheetId="3">'Cómputo Validación'!$1:$7</definedName>
    <definedName name="_xlnm.Print_Titles" localSheetId="2">'VOTO CAND'!$1:$7</definedName>
    <definedName name="_xlnm.Print_Titles" localSheetId="0">'VOTO DISTRITO'!$1:$7</definedName>
    <definedName name="_xlnm.Print_Titles" localSheetId="1">'VOTO PP'!$1:$7</definedName>
  </definedNames>
  <calcPr calcId="181029"/>
</workbook>
</file>

<file path=xl/calcChain.xml><?xml version="1.0" encoding="utf-8"?>
<calcChain xmlns="http://schemas.openxmlformats.org/spreadsheetml/2006/main">
  <c r="B31" i="97" l="1"/>
  <c r="B31" i="95"/>
  <c r="G31" i="97" l="1"/>
  <c r="F31" i="97" l="1"/>
  <c r="E31" i="97"/>
  <c r="D31" i="97"/>
  <c r="C31" i="97"/>
  <c r="I31" i="95" l="1"/>
  <c r="H31" i="95"/>
  <c r="G31" i="95"/>
  <c r="F31" i="95"/>
  <c r="E31" i="95"/>
  <c r="D31" i="95"/>
  <c r="C31" i="95"/>
  <c r="C31" i="12" l="1"/>
  <c r="D31" i="12"/>
  <c r="E31" i="12"/>
  <c r="F31" i="12"/>
  <c r="G31" i="12"/>
  <c r="H31" i="12"/>
  <c r="I31" i="12"/>
  <c r="J31" i="12"/>
  <c r="K31" i="12"/>
  <c r="L31" i="12"/>
  <c r="M31" i="12"/>
  <c r="B31" i="12"/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<sst xmlns="http://schemas.openxmlformats.org/spreadsheetml/2006/main" count="137" uniqueCount="40">
  <si>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</si>
  <si>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</si>
  <si>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</si>
  <si>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</si>
  <si>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</si>
  <si>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</si>
  <si>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</si>
  <si>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</si>
  <si>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</si>
  <si>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</si>
  <si>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</si>
  <si>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</si>
  <si>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</si>
  <si>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</si>
  <si>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</si>
  <si>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</si>
  <si>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</si>
  <si>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</si>
  <si>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</si>
  <si>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</si>
  <si>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</si>
  <si>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</si>
  <si>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</si>
  <si>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</si>
  <si>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</si>
  <si>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</si>
  <si>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</si>
  <si>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</si>
  <si>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</si>
  <si>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</si>
  <si>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</si>
  <si>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</si>
  <si>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DISTRITO ELECTORAL</t>
  </si>
  <si>
    <t>ELECCIÓN PARA LA GUBERNATURA</t>
  </si>
  <si>
    <t>DISTRIBUCIÓN FINAL DE VOTOS A PARTIDOS POLÍTICOS</t>
  </si>
  <si>
    <t>TOTAL DE VOTOS POR DISTRITO</t>
  </si>
  <si>
    <r>
      <t xml:space="preserve">Cómputo distrital modificado por sentencia del TRIELTAM mediante el recurso TE-RIN-10/2022, que anula la votación de casilla </t>
    </r>
    <r>
      <rPr>
        <b/>
        <sz val="11.5"/>
        <color theme="1"/>
        <rFont val="Arial Narrow"/>
        <family val="2"/>
      </rPr>
      <t>0620 E2 C2</t>
    </r>
  </si>
  <si>
    <r>
      <t xml:space="preserve">Cómputo distrital modificado por sentencia del TRIELTAM mediante el recurso TE-RIN-07/2022 y su acumulado TE-RIN-29/2022, que anula la votación de casilla </t>
    </r>
    <r>
      <rPr>
        <b/>
        <sz val="11.5"/>
        <color theme="1"/>
        <rFont val="Arial Narrow"/>
        <family val="2"/>
      </rPr>
      <t>1314 C4</t>
    </r>
  </si>
  <si>
    <t>VOTACIÓN POR CANDIDATURA</t>
  </si>
  <si>
    <r>
      <t xml:space="preserve">Cómputo distrital modificado por sentencia del TRIELTAM mediante el recurso TE-RIN-27/2022, que anula la votación de casilla </t>
    </r>
    <r>
      <rPr>
        <b/>
        <sz val="11.5"/>
        <color theme="1"/>
        <rFont val="Arial Narrow"/>
        <family val="2"/>
      </rPr>
      <t>0651 C12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</si>
</sst>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6"/>
      <color theme="1"/>
      <name val="Calibri"/>
      <family val="2"/>
      <scheme val="minor"/>
    </font>
    <font>
      <sz val="11.5"/>
      <color theme="1"/>
      <name val="Arial Narrow"/>
      <family val="2"/>
    </font>
    <font>
      <b/>
      <sz val="11.5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DFDA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A18873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rgb="FFFFEDB9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5" fillId="0" borderId="0" xfId="0" applyFont="1" applyFill="1"/>
    <xf numFmtId="0" fontId="16" fillId="0" borderId="0" xfId="0" applyFont="1"/>
    <xf numFmtId="0" fontId="17" fillId="2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3" fillId="0" borderId="0" xfId="0" applyFont="1" applyFill="1"/>
    <xf numFmtId="3" fontId="13" fillId="0" borderId="0" xfId="0" applyNumberFormat="1" applyFont="1" applyFill="1"/>
    <xf numFmtId="0" fontId="14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3" fontId="20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3" fontId="14" fillId="6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/>
    </xf>
    <xf numFmtId="3" fontId="14" fillId="7" borderId="1" xfId="0" applyNumberFormat="1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18" fillId="0" borderId="9" xfId="0" applyFont="1" applyBorder="1" applyAlignment="1"/>
    <xf numFmtId="0" fontId="21" fillId="0" borderId="9" xfId="0" applyFont="1" applyBorder="1" applyAlignment="1"/>
    <xf numFmtId="0" fontId="19" fillId="0" borderId="9" xfId="0" applyFont="1" applyBorder="1" applyAlignment="1"/>
    <xf numFmtId="3" fontId="0" fillId="0" borderId="0" xfId="0" applyNumberFormat="1" applyFont="1"/>
    <xf numFmtId="0" fontId="14" fillId="8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/>
    </xf>
    <xf numFmtId="0" fontId="22" fillId="0" borderId="0" xfId="0" applyFont="1"/>
    <xf numFmtId="0" fontId="0" fillId="8" borderId="1" xfId="0" applyFill="1" applyBorder="1"/>
    <xf numFmtId="0" fontId="0" fillId="2" borderId="1" xfId="0" applyFill="1" applyBorder="1"/>
    <xf numFmtId="0" fontId="0" fillId="9" borderId="1" xfId="0" applyFill="1" applyBorder="1"/>
    <xf numFmtId="0" fontId="18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18" fillId="0" borderId="7" xfId="0" applyFont="1" applyBorder="1" applyAlignment="1"/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FFCCFF"/>
      <color rgb="FFC6A00C"/>
      <color rgb="FFFFEDB9"/>
      <color rgb="FFFFF6DD"/>
      <color rgb="FFA18873"/>
      <color rgb="FFB5A191"/>
      <color rgb="FFE6DFDA"/>
      <color rgb="FFD3C7BF"/>
      <color rgb="FFC4B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0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338323</xdr:colOff>
      <xdr:row>6</xdr:row>
      <xdr:rowOff>56476</xdr:rowOff>
    </xdr:from>
    <xdr:to>
      <xdr:col>1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332313</xdr:colOff>
      <xdr:row>6</xdr:row>
      <xdr:rowOff>58096</xdr:rowOff>
    </xdr:from>
    <xdr:to>
      <xdr:col>2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309435</xdr:colOff>
      <xdr:row>6</xdr:row>
      <xdr:rowOff>53776</xdr:rowOff>
    </xdr:from>
    <xdr:to>
      <xdr:col>3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5</xdr:col>
      <xdr:colOff>223631</xdr:colOff>
      <xdr:row>6</xdr:row>
      <xdr:rowOff>109228</xdr:rowOff>
    </xdr:from>
    <xdr:to>
      <xdr:col>5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312488</xdr:colOff>
      <xdr:row>6</xdr:row>
      <xdr:rowOff>58096</xdr:rowOff>
    </xdr:from>
    <xdr:to>
      <xdr:col>4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6</xdr:col>
      <xdr:colOff>75786</xdr:colOff>
      <xdr:row>6</xdr:row>
      <xdr:rowOff>76096</xdr:rowOff>
    </xdr:from>
    <xdr:to>
      <xdr:col>6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186881</xdr:colOff>
      <xdr:row>6</xdr:row>
      <xdr:rowOff>76096</xdr:rowOff>
    </xdr:from>
    <xdr:to>
      <xdr:col>7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158094</xdr:colOff>
      <xdr:row>6</xdr:row>
      <xdr:rowOff>76096</xdr:rowOff>
    </xdr:from>
    <xdr:to>
      <xdr:col>8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174658</xdr:colOff>
      <xdr:row>6</xdr:row>
      <xdr:rowOff>76096</xdr:rowOff>
    </xdr:from>
    <xdr:to>
      <xdr:col>9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0</xdr:col>
      <xdr:colOff>1490870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263779</xdr:colOff>
      <xdr:row>6</xdr:row>
      <xdr:rowOff>56476</xdr:rowOff>
    </xdr:from>
    <xdr:to>
      <xdr:col>1</xdr:col>
      <xdr:colOff>695779</xdr:colOff>
      <xdr:row>6</xdr:row>
      <xdr:rowOff>491716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520ED19-F761-428A-93C5-6CB56FC2F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51729" y="1456651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282617</xdr:colOff>
      <xdr:row>6</xdr:row>
      <xdr:rowOff>58096</xdr:rowOff>
    </xdr:from>
    <xdr:to>
      <xdr:col>2</xdr:col>
      <xdr:colOff>714617</xdr:colOff>
      <xdr:row>6</xdr:row>
      <xdr:rowOff>490096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4A60F6D-5750-4B6D-89AF-467FC831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23067" y="1458271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259740</xdr:colOff>
      <xdr:row>6</xdr:row>
      <xdr:rowOff>53776</xdr:rowOff>
    </xdr:from>
    <xdr:to>
      <xdr:col>3</xdr:col>
      <xdr:colOff>691740</xdr:colOff>
      <xdr:row>6</xdr:row>
      <xdr:rowOff>494416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DB5804C-8EE5-411B-A259-3E81FE7C4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52690" y="1453951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190503</xdr:colOff>
      <xdr:row>6</xdr:row>
      <xdr:rowOff>100945</xdr:rowOff>
    </xdr:from>
    <xdr:to>
      <xdr:col>5</xdr:col>
      <xdr:colOff>764208</xdr:colOff>
      <xdr:row>6</xdr:row>
      <xdr:rowOff>460945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B37A6CD-83A6-4E18-8BE2-10F0A5BB3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888453" y="1501120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246227</xdr:colOff>
      <xdr:row>6</xdr:row>
      <xdr:rowOff>58096</xdr:rowOff>
    </xdr:from>
    <xdr:to>
      <xdr:col>4</xdr:col>
      <xdr:colOff>678227</xdr:colOff>
      <xdr:row>6</xdr:row>
      <xdr:rowOff>490096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E3D5A04-013D-4522-B363-8800D25A5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91677" y="1458271"/>
          <a:ext cx="432000" cy="432000"/>
        </a:xfrm>
        <a:prstGeom prst="rect">
          <a:avLst/>
        </a:prstGeom>
      </xdr:spPr>
    </xdr:pic>
    <xdr:clientData/>
  </xdr:twoCellAnchor>
  <xdr:oneCellAnchor>
    <xdr:from>
      <xdr:col>0</xdr:col>
      <xdr:colOff>733450</xdr:colOff>
      <xdr:row>0</xdr:row>
      <xdr:rowOff>133349</xdr:rowOff>
    </xdr:from>
    <xdr:ext cx="757420" cy="657226"/>
    <xdr:pic>
      <xdr:nvPicPr>
        <xdr:cNvPr id="20" name="Imagen 3" descr="IETAM1">
          <a:extLst>
            <a:ext uri="{FF2B5EF4-FFF2-40B4-BE49-F238E27FC236}">
              <a16:creationId xmlns:a16="http://schemas.microsoft.com/office/drawing/2014/main" id="{E8B917BA-FDB0-4873-A2DA-E49F66BC83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157368</xdr:colOff>
      <xdr:row>6</xdr:row>
      <xdr:rowOff>100945</xdr:rowOff>
    </xdr:from>
    <xdr:to>
      <xdr:col>3</xdr:col>
      <xdr:colOff>731073</xdr:colOff>
      <xdr:row>6</xdr:row>
      <xdr:rowOff>460945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296E14E-6353-4FA1-911C-349672F26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97418" y="1501120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254509</xdr:colOff>
      <xdr:row>6</xdr:row>
      <xdr:rowOff>58096</xdr:rowOff>
    </xdr:from>
    <xdr:to>
      <xdr:col>2</xdr:col>
      <xdr:colOff>686509</xdr:colOff>
      <xdr:row>6</xdr:row>
      <xdr:rowOff>490096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B367CB3-E11B-4762-9298-D65EB12B0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42059" y="1458271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101877</xdr:colOff>
      <xdr:row>6</xdr:row>
      <xdr:rowOff>76096</xdr:rowOff>
    </xdr:from>
    <xdr:to>
      <xdr:col>1</xdr:col>
      <xdr:colOff>1359023</xdr:colOff>
      <xdr:row>6</xdr:row>
      <xdr:rowOff>472096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B891F8A-6348-425E-A6CD-2D3755187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26052" y="1476271"/>
          <a:ext cx="1257146" cy="396000"/>
        </a:xfrm>
        <a:prstGeom prst="rect">
          <a:avLst/>
        </a:prstGeom>
      </xdr:spPr>
    </xdr:pic>
    <xdr:clientData/>
  </xdr:twoCellAnchor>
  <xdr:oneCellAnchor>
    <xdr:from>
      <xdr:col>0</xdr:col>
      <xdr:colOff>295300</xdr:colOff>
      <xdr:row>0</xdr:row>
      <xdr:rowOff>66674</xdr:rowOff>
    </xdr:from>
    <xdr:ext cx="757420" cy="657226"/>
    <xdr:pic>
      <xdr:nvPicPr>
        <xdr:cNvPr id="20" name="Imagen 3" descr="IETAM1">
          <a:extLst>
            <a:ext uri="{FF2B5EF4-FFF2-40B4-BE49-F238E27FC236}">
              <a16:creationId xmlns:a16="http://schemas.microsoft.com/office/drawing/2014/main" id="{5AA1B765-00E6-462B-9726-D6F751E566C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00" y="66674"/>
          <a:ext cx="75742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36"/>
  <sheetViews>
    <sheetView tabSelected="1" zoomScaleNormal="100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5" x14ac:dyDescent="0.25"/>
  <cols>
    <col min="1" max="1" width="27.140625" customWidth="1"/>
    <col min="2" max="2" width="15.7109375" customWidth="1"/>
    <col min="3" max="6" width="15.7109375" style="1" customWidth="1"/>
    <col min="7" max="7" width="21.28515625" style="1" customWidth="1"/>
    <col min="8" max="8" width="17.5703125" style="1" customWidth="1"/>
    <col min="9" max="10" width="17.5703125" customWidth="1"/>
    <col min="11" max="12" width="17" customWidth="1"/>
    <col min="13" max="13" width="16" bestFit="1" customWidth="1"/>
    <col min="14" max="14" width="11.85546875" bestFit="1" customWidth="1"/>
  </cols>
  <sheetData>
    <row r="1" spans="1:16" ht="15.75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28"/>
      <c r="O1" s="28"/>
      <c r="P1" s="28"/>
    </row>
    <row r="2" spans="1:16" ht="23.25" x14ac:dyDescent="0.35">
      <c r="A2" s="42"/>
      <c r="B2" s="59" t="s">
        <v>31</v>
      </c>
      <c r="C2" s="59"/>
      <c r="D2" s="59"/>
      <c r="E2" s="59"/>
      <c r="F2" s="59"/>
      <c r="G2" s="59"/>
      <c r="H2" s="59"/>
      <c r="I2" s="59"/>
      <c r="J2" s="59"/>
      <c r="K2" s="59"/>
      <c r="L2" s="43"/>
      <c r="M2" s="44"/>
      <c r="N2" s="28"/>
      <c r="O2" s="28"/>
      <c r="P2" s="28"/>
    </row>
    <row r="3" spans="1:16" ht="21" x14ac:dyDescent="0.35">
      <c r="A3" s="42"/>
      <c r="B3" s="60" t="s">
        <v>33</v>
      </c>
      <c r="C3" s="60"/>
      <c r="D3" s="60"/>
      <c r="E3" s="60"/>
      <c r="F3" s="60"/>
      <c r="G3" s="60"/>
      <c r="H3" s="60"/>
      <c r="I3" s="60"/>
      <c r="J3" s="60"/>
      <c r="K3" s="60"/>
      <c r="L3" s="43"/>
      <c r="M3" s="44"/>
      <c r="N3" s="28"/>
      <c r="O3" s="28"/>
      <c r="P3" s="28"/>
    </row>
    <row r="4" spans="1:16" ht="18.75" x14ac:dyDescent="0.3">
      <c r="A4" s="42"/>
      <c r="B4" s="61" t="s">
        <v>35</v>
      </c>
      <c r="C4" s="61"/>
      <c r="D4" s="61"/>
      <c r="E4" s="61"/>
      <c r="F4" s="61"/>
      <c r="G4" s="61"/>
      <c r="H4" s="61"/>
      <c r="I4" s="61"/>
      <c r="J4" s="61"/>
      <c r="K4" s="61"/>
      <c r="L4" s="43"/>
      <c r="M4" s="44"/>
      <c r="N4" s="28"/>
      <c r="O4" s="28"/>
      <c r="P4" s="28"/>
    </row>
    <row r="5" spans="1:16" ht="15.75" customHeight="1" thickBot="1" x14ac:dyDescent="0.3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28"/>
      <c r="O5" s="28"/>
      <c r="P5" s="28"/>
    </row>
    <row r="6" spans="1:16" ht="7.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s="2" customFormat="1" ht="42.75" customHeight="1" x14ac:dyDescent="0.25">
      <c r="A7" s="33" t="s">
        <v>32</v>
      </c>
      <c r="B7" s="33"/>
      <c r="C7" s="33"/>
      <c r="D7" s="33"/>
      <c r="E7" s="33"/>
      <c r="F7" s="33"/>
      <c r="G7" s="33"/>
      <c r="H7" s="33"/>
      <c r="I7" s="33"/>
      <c r="J7" s="33"/>
      <c r="K7" s="33" t="s">
        <v>24</v>
      </c>
      <c r="L7" s="33" t="s">
        <v>30</v>
      </c>
      <c r="M7" s="33" t="s">
        <v>0</v>
      </c>
    </row>
    <row r="8" spans="1:16" s="21" customFormat="1" ht="20.25" customHeight="1" x14ac:dyDescent="0.3">
      <c r="A8" s="24" t="s">
        <v>2</v>
      </c>
      <c r="B8" s="30">
        <v>18546</v>
      </c>
      <c r="C8" s="30">
        <v>2511</v>
      </c>
      <c r="D8" s="30">
        <v>296</v>
      </c>
      <c r="E8" s="30">
        <v>29329</v>
      </c>
      <c r="F8" s="30">
        <v>2091</v>
      </c>
      <c r="G8" s="30">
        <v>338</v>
      </c>
      <c r="H8" s="30">
        <v>270</v>
      </c>
      <c r="I8" s="30">
        <v>75</v>
      </c>
      <c r="J8" s="30">
        <v>23</v>
      </c>
      <c r="K8" s="30">
        <v>28</v>
      </c>
      <c r="L8" s="30">
        <v>1861</v>
      </c>
      <c r="M8" s="30">
        <v>55368</v>
      </c>
      <c r="N8" s="25"/>
      <c r="O8" s="25"/>
      <c r="P8" s="25"/>
    </row>
    <row r="9" spans="1:16" s="21" customFormat="1" ht="20.25" customHeight="1" x14ac:dyDescent="0.3">
      <c r="A9" s="32" t="s">
        <v>3</v>
      </c>
      <c r="B9" s="31">
        <v>19129</v>
      </c>
      <c r="C9" s="31">
        <v>3272</v>
      </c>
      <c r="D9" s="31">
        <v>341</v>
      </c>
      <c r="E9" s="31">
        <v>28273</v>
      </c>
      <c r="F9" s="31">
        <v>2720</v>
      </c>
      <c r="G9" s="31">
        <v>518</v>
      </c>
      <c r="H9" s="31">
        <v>240</v>
      </c>
      <c r="I9" s="31">
        <v>53</v>
      </c>
      <c r="J9" s="31">
        <v>13</v>
      </c>
      <c r="K9" s="31">
        <v>23</v>
      </c>
      <c r="L9" s="31">
        <v>1215</v>
      </c>
      <c r="M9" s="31">
        <v>55797</v>
      </c>
      <c r="N9" s="25"/>
      <c r="O9" s="25"/>
      <c r="P9" s="25"/>
    </row>
    <row r="10" spans="1:16" s="21" customFormat="1" ht="20.25" customHeight="1" x14ac:dyDescent="0.3">
      <c r="A10" s="24" t="s">
        <v>4</v>
      </c>
      <c r="B10" s="30">
        <v>20209</v>
      </c>
      <c r="C10" s="30">
        <v>3362</v>
      </c>
      <c r="D10" s="30">
        <v>567</v>
      </c>
      <c r="E10" s="30">
        <v>27471</v>
      </c>
      <c r="F10" s="30">
        <v>1964</v>
      </c>
      <c r="G10" s="30">
        <v>656</v>
      </c>
      <c r="H10" s="30">
        <v>340</v>
      </c>
      <c r="I10" s="30">
        <v>75</v>
      </c>
      <c r="J10" s="30">
        <v>24</v>
      </c>
      <c r="K10" s="30">
        <v>36</v>
      </c>
      <c r="L10" s="30">
        <v>1738</v>
      </c>
      <c r="M10" s="30">
        <v>56442</v>
      </c>
      <c r="N10" s="25"/>
      <c r="O10" s="25"/>
      <c r="P10" s="25"/>
    </row>
    <row r="11" spans="1:16" s="21" customFormat="1" ht="20.25" customHeight="1" x14ac:dyDescent="0.3">
      <c r="A11" s="32" t="s">
        <v>5</v>
      </c>
      <c r="B11" s="31">
        <v>22774</v>
      </c>
      <c r="C11" s="31">
        <v>1631</v>
      </c>
      <c r="D11" s="31">
        <v>491</v>
      </c>
      <c r="E11" s="31">
        <v>26864</v>
      </c>
      <c r="F11" s="31">
        <v>2733</v>
      </c>
      <c r="G11" s="31">
        <v>445</v>
      </c>
      <c r="H11" s="31">
        <v>232</v>
      </c>
      <c r="I11" s="31">
        <v>59</v>
      </c>
      <c r="J11" s="31">
        <v>6</v>
      </c>
      <c r="K11" s="31">
        <v>32</v>
      </c>
      <c r="L11" s="31">
        <v>1337</v>
      </c>
      <c r="M11" s="31">
        <v>56604</v>
      </c>
      <c r="N11" s="25"/>
      <c r="O11" s="25"/>
      <c r="P11" s="25"/>
    </row>
    <row r="12" spans="1:16" s="21" customFormat="1" ht="20.25" customHeight="1" x14ac:dyDescent="0.3">
      <c r="A12" s="24" t="s">
        <v>6</v>
      </c>
      <c r="B12" s="30">
        <v>21474</v>
      </c>
      <c r="C12" s="30">
        <v>1348</v>
      </c>
      <c r="D12" s="30">
        <v>593</v>
      </c>
      <c r="E12" s="30">
        <v>30899</v>
      </c>
      <c r="F12" s="30">
        <v>3047</v>
      </c>
      <c r="G12" s="30">
        <v>399</v>
      </c>
      <c r="H12" s="30">
        <v>165</v>
      </c>
      <c r="I12" s="30">
        <v>49</v>
      </c>
      <c r="J12" s="30">
        <v>9</v>
      </c>
      <c r="K12" s="30">
        <v>34</v>
      </c>
      <c r="L12" s="30">
        <v>1549</v>
      </c>
      <c r="M12" s="30">
        <v>59566</v>
      </c>
      <c r="N12" s="25"/>
      <c r="O12" s="25"/>
      <c r="P12" s="25"/>
    </row>
    <row r="13" spans="1:16" s="21" customFormat="1" ht="20.25" customHeight="1" x14ac:dyDescent="0.3">
      <c r="A13" s="32" t="s">
        <v>7</v>
      </c>
      <c r="B13" s="31">
        <v>21720</v>
      </c>
      <c r="C13" s="31">
        <v>1892</v>
      </c>
      <c r="D13" s="31">
        <v>479</v>
      </c>
      <c r="E13" s="31">
        <v>28525</v>
      </c>
      <c r="F13" s="31">
        <v>2629</v>
      </c>
      <c r="G13" s="31">
        <v>446</v>
      </c>
      <c r="H13" s="31">
        <v>233</v>
      </c>
      <c r="I13" s="31">
        <v>80</v>
      </c>
      <c r="J13" s="31">
        <v>10</v>
      </c>
      <c r="K13" s="31">
        <v>36</v>
      </c>
      <c r="L13" s="31">
        <v>1515</v>
      </c>
      <c r="M13" s="31">
        <v>57565</v>
      </c>
      <c r="N13" s="25"/>
      <c r="O13" s="25"/>
      <c r="P13" s="25"/>
    </row>
    <row r="14" spans="1:16" s="21" customFormat="1" ht="20.25" customHeight="1" x14ac:dyDescent="0.3">
      <c r="A14" s="24" t="s">
        <v>8</v>
      </c>
      <c r="B14" s="30">
        <v>19831</v>
      </c>
      <c r="C14" s="30">
        <v>1029</v>
      </c>
      <c r="D14" s="30">
        <v>476</v>
      </c>
      <c r="E14" s="30">
        <v>33500</v>
      </c>
      <c r="F14" s="30">
        <v>2853</v>
      </c>
      <c r="G14" s="30">
        <v>352</v>
      </c>
      <c r="H14" s="30">
        <v>170</v>
      </c>
      <c r="I14" s="30">
        <v>76</v>
      </c>
      <c r="J14" s="30">
        <v>12</v>
      </c>
      <c r="K14" s="30">
        <v>34</v>
      </c>
      <c r="L14" s="30">
        <v>1582</v>
      </c>
      <c r="M14" s="30">
        <v>59915</v>
      </c>
      <c r="N14" s="25"/>
      <c r="O14" s="25"/>
      <c r="P14" s="25"/>
    </row>
    <row r="15" spans="1:16" s="21" customFormat="1" ht="20.25" customHeight="1" x14ac:dyDescent="0.3">
      <c r="A15" s="32" t="s">
        <v>9</v>
      </c>
      <c r="B15" s="31">
        <v>21262</v>
      </c>
      <c r="C15" s="31">
        <v>2925</v>
      </c>
      <c r="D15" s="31">
        <v>969</v>
      </c>
      <c r="E15" s="31">
        <v>32957</v>
      </c>
      <c r="F15" s="31">
        <v>2595</v>
      </c>
      <c r="G15" s="31">
        <v>546</v>
      </c>
      <c r="H15" s="31">
        <v>353</v>
      </c>
      <c r="I15" s="31">
        <v>108</v>
      </c>
      <c r="J15" s="31">
        <v>27</v>
      </c>
      <c r="K15" s="31">
        <v>37</v>
      </c>
      <c r="L15" s="31">
        <v>1924</v>
      </c>
      <c r="M15" s="31">
        <v>63703</v>
      </c>
      <c r="N15" s="25"/>
      <c r="O15" s="25"/>
      <c r="P15" s="25"/>
    </row>
    <row r="16" spans="1:16" s="21" customFormat="1" ht="20.25" customHeight="1" x14ac:dyDescent="0.3">
      <c r="A16" s="24" t="s">
        <v>10</v>
      </c>
      <c r="B16" s="30">
        <v>17470</v>
      </c>
      <c r="C16" s="30">
        <v>3923</v>
      </c>
      <c r="D16" s="30">
        <v>957</v>
      </c>
      <c r="E16" s="30">
        <v>26576</v>
      </c>
      <c r="F16" s="30">
        <v>1874</v>
      </c>
      <c r="G16" s="30">
        <v>420</v>
      </c>
      <c r="H16" s="30">
        <v>315</v>
      </c>
      <c r="I16" s="30">
        <v>72</v>
      </c>
      <c r="J16" s="30">
        <v>27</v>
      </c>
      <c r="K16" s="30">
        <v>24</v>
      </c>
      <c r="L16" s="30">
        <v>1348</v>
      </c>
      <c r="M16" s="30">
        <v>53006</v>
      </c>
      <c r="N16" s="25"/>
      <c r="O16" s="25"/>
      <c r="P16" s="25"/>
    </row>
    <row r="17" spans="1:16" s="21" customFormat="1" ht="20.25" customHeight="1" x14ac:dyDescent="0.3">
      <c r="A17" s="32" t="s">
        <v>11</v>
      </c>
      <c r="B17" s="31">
        <v>15169</v>
      </c>
      <c r="C17" s="31">
        <v>2070</v>
      </c>
      <c r="D17" s="31">
        <v>330</v>
      </c>
      <c r="E17" s="31">
        <v>33914</v>
      </c>
      <c r="F17" s="31">
        <v>2215</v>
      </c>
      <c r="G17" s="31">
        <v>367</v>
      </c>
      <c r="H17" s="31">
        <v>207</v>
      </c>
      <c r="I17" s="31">
        <v>35</v>
      </c>
      <c r="J17" s="31">
        <v>7</v>
      </c>
      <c r="K17" s="31">
        <v>31</v>
      </c>
      <c r="L17" s="31">
        <v>1294</v>
      </c>
      <c r="M17" s="31">
        <v>55639</v>
      </c>
      <c r="N17" s="25"/>
      <c r="O17" s="25"/>
      <c r="P17" s="25"/>
    </row>
    <row r="18" spans="1:16" s="21" customFormat="1" ht="20.25" customHeight="1" x14ac:dyDescent="0.3">
      <c r="A18" s="52" t="s">
        <v>12</v>
      </c>
      <c r="B18" s="30">
        <v>14247</v>
      </c>
      <c r="C18" s="30">
        <v>1737</v>
      </c>
      <c r="D18" s="30">
        <v>471</v>
      </c>
      <c r="E18" s="30">
        <v>30801</v>
      </c>
      <c r="F18" s="30">
        <v>1834</v>
      </c>
      <c r="G18" s="30">
        <v>350</v>
      </c>
      <c r="H18" s="30">
        <v>195</v>
      </c>
      <c r="I18" s="30">
        <v>49</v>
      </c>
      <c r="J18" s="30">
        <v>5</v>
      </c>
      <c r="K18" s="30">
        <v>20</v>
      </c>
      <c r="L18" s="30">
        <v>1398</v>
      </c>
      <c r="M18" s="30">
        <v>51107</v>
      </c>
      <c r="N18" s="25"/>
      <c r="O18" s="25"/>
      <c r="P18" s="25"/>
    </row>
    <row r="19" spans="1:16" s="21" customFormat="1" ht="20.25" customHeight="1" x14ac:dyDescent="0.3">
      <c r="A19" s="53" t="s">
        <v>13</v>
      </c>
      <c r="B19" s="31">
        <v>14985</v>
      </c>
      <c r="C19" s="31">
        <v>2929</v>
      </c>
      <c r="D19" s="31">
        <v>340</v>
      </c>
      <c r="E19" s="31">
        <v>31259</v>
      </c>
      <c r="F19" s="31">
        <v>2266</v>
      </c>
      <c r="G19" s="31">
        <v>563</v>
      </c>
      <c r="H19" s="31">
        <v>252</v>
      </c>
      <c r="I19" s="31">
        <v>47</v>
      </c>
      <c r="J19" s="31">
        <v>4</v>
      </c>
      <c r="K19" s="31">
        <v>25</v>
      </c>
      <c r="L19" s="31">
        <v>1239</v>
      </c>
      <c r="M19" s="31">
        <v>53909</v>
      </c>
      <c r="N19" s="25"/>
      <c r="O19" s="25"/>
      <c r="P19" s="25"/>
    </row>
    <row r="20" spans="1:16" s="21" customFormat="1" ht="20.25" customHeight="1" x14ac:dyDescent="0.3">
      <c r="A20" s="24" t="s">
        <v>14</v>
      </c>
      <c r="B20" s="30">
        <v>22767</v>
      </c>
      <c r="C20" s="30">
        <v>7219</v>
      </c>
      <c r="D20" s="30">
        <v>655</v>
      </c>
      <c r="E20" s="30">
        <v>44380</v>
      </c>
      <c r="F20" s="30">
        <v>1116</v>
      </c>
      <c r="G20" s="30">
        <v>454</v>
      </c>
      <c r="H20" s="30">
        <v>366</v>
      </c>
      <c r="I20" s="30">
        <v>60</v>
      </c>
      <c r="J20" s="30">
        <v>12</v>
      </c>
      <c r="K20" s="30">
        <v>31</v>
      </c>
      <c r="L20" s="30">
        <v>1602</v>
      </c>
      <c r="M20" s="30">
        <v>78662</v>
      </c>
      <c r="N20" s="25"/>
      <c r="O20" s="25"/>
      <c r="P20" s="25"/>
    </row>
    <row r="21" spans="1:16" s="21" customFormat="1" ht="20.25" customHeight="1" x14ac:dyDescent="0.3">
      <c r="A21" s="32" t="s">
        <v>15</v>
      </c>
      <c r="B21" s="31">
        <v>32613</v>
      </c>
      <c r="C21" s="31">
        <v>3715</v>
      </c>
      <c r="D21" s="31">
        <v>358</v>
      </c>
      <c r="E21" s="31">
        <v>45148</v>
      </c>
      <c r="F21" s="31">
        <v>1931</v>
      </c>
      <c r="G21" s="31">
        <v>1038</v>
      </c>
      <c r="H21" s="31">
        <v>314</v>
      </c>
      <c r="I21" s="31">
        <v>58</v>
      </c>
      <c r="J21" s="31">
        <v>7</v>
      </c>
      <c r="K21" s="31">
        <v>33</v>
      </c>
      <c r="L21" s="31">
        <v>1709</v>
      </c>
      <c r="M21" s="31">
        <v>86924</v>
      </c>
      <c r="N21" s="25"/>
      <c r="O21" s="25"/>
      <c r="P21" s="25"/>
    </row>
    <row r="22" spans="1:16" s="21" customFormat="1" ht="20.25" customHeight="1" x14ac:dyDescent="0.3">
      <c r="A22" s="24" t="s">
        <v>16</v>
      </c>
      <c r="B22" s="30">
        <v>33325</v>
      </c>
      <c r="C22" s="30">
        <v>2497</v>
      </c>
      <c r="D22" s="30">
        <v>360</v>
      </c>
      <c r="E22" s="30">
        <v>44241</v>
      </c>
      <c r="F22" s="30">
        <v>1458</v>
      </c>
      <c r="G22" s="30">
        <v>783</v>
      </c>
      <c r="H22" s="30">
        <v>394</v>
      </c>
      <c r="I22" s="30">
        <v>94</v>
      </c>
      <c r="J22" s="30">
        <v>8</v>
      </c>
      <c r="K22" s="30">
        <v>28</v>
      </c>
      <c r="L22" s="30">
        <v>1888</v>
      </c>
      <c r="M22" s="30">
        <v>85076</v>
      </c>
      <c r="N22" s="25"/>
      <c r="O22" s="25"/>
      <c r="P22" s="25"/>
    </row>
    <row r="23" spans="1:16" s="21" customFormat="1" ht="20.25" customHeight="1" x14ac:dyDescent="0.3">
      <c r="A23" s="32" t="s">
        <v>17</v>
      </c>
      <c r="B23" s="31">
        <v>42032</v>
      </c>
      <c r="C23" s="31">
        <v>3107</v>
      </c>
      <c r="D23" s="31">
        <v>3484</v>
      </c>
      <c r="E23" s="31">
        <v>36326</v>
      </c>
      <c r="F23" s="31">
        <v>765</v>
      </c>
      <c r="G23" s="31">
        <v>653</v>
      </c>
      <c r="H23" s="31">
        <v>376</v>
      </c>
      <c r="I23" s="31">
        <v>156</v>
      </c>
      <c r="J23" s="31">
        <v>16</v>
      </c>
      <c r="K23" s="31">
        <v>28</v>
      </c>
      <c r="L23" s="31">
        <v>1950</v>
      </c>
      <c r="M23" s="31">
        <v>88893</v>
      </c>
      <c r="N23" s="26"/>
      <c r="O23" s="25"/>
      <c r="P23" s="25"/>
    </row>
    <row r="24" spans="1:16" s="21" customFormat="1" ht="20.25" customHeight="1" x14ac:dyDescent="0.3">
      <c r="A24" s="24" t="s">
        <v>18</v>
      </c>
      <c r="B24" s="30">
        <v>35500</v>
      </c>
      <c r="C24" s="30">
        <v>2683</v>
      </c>
      <c r="D24" s="30">
        <v>1019</v>
      </c>
      <c r="E24" s="30">
        <v>34506</v>
      </c>
      <c r="F24" s="30">
        <v>1239</v>
      </c>
      <c r="G24" s="30">
        <v>532</v>
      </c>
      <c r="H24" s="30">
        <v>325</v>
      </c>
      <c r="I24" s="30">
        <v>106</v>
      </c>
      <c r="J24" s="30">
        <v>12</v>
      </c>
      <c r="K24" s="30">
        <v>23</v>
      </c>
      <c r="L24" s="30">
        <v>1700</v>
      </c>
      <c r="M24" s="30">
        <v>77645</v>
      </c>
      <c r="N24" s="25"/>
      <c r="O24" s="25"/>
      <c r="P24" s="25"/>
    </row>
    <row r="25" spans="1:16" s="21" customFormat="1" ht="20.25" customHeight="1" x14ac:dyDescent="0.3">
      <c r="A25" s="32" t="s">
        <v>19</v>
      </c>
      <c r="B25" s="31">
        <v>29671</v>
      </c>
      <c r="C25" s="31">
        <v>1985</v>
      </c>
      <c r="D25" s="31">
        <v>883</v>
      </c>
      <c r="E25" s="31">
        <v>38517</v>
      </c>
      <c r="F25" s="31">
        <v>1573</v>
      </c>
      <c r="G25" s="31">
        <v>604</v>
      </c>
      <c r="H25" s="31">
        <v>304</v>
      </c>
      <c r="I25" s="31">
        <v>121</v>
      </c>
      <c r="J25" s="31">
        <v>24</v>
      </c>
      <c r="K25" s="31">
        <v>44</v>
      </c>
      <c r="L25" s="31">
        <v>1679</v>
      </c>
      <c r="M25" s="31">
        <v>75405</v>
      </c>
      <c r="N25" s="25"/>
      <c r="O25" s="25"/>
      <c r="P25" s="25"/>
    </row>
    <row r="26" spans="1:16" s="21" customFormat="1" ht="20.25" customHeight="1" x14ac:dyDescent="0.3">
      <c r="A26" s="24" t="s">
        <v>20</v>
      </c>
      <c r="B26" s="30">
        <v>27747</v>
      </c>
      <c r="C26" s="30">
        <v>1461</v>
      </c>
      <c r="D26" s="30">
        <v>564</v>
      </c>
      <c r="E26" s="30">
        <v>30281</v>
      </c>
      <c r="F26" s="30">
        <v>1850</v>
      </c>
      <c r="G26" s="30">
        <v>676</v>
      </c>
      <c r="H26" s="30">
        <v>276</v>
      </c>
      <c r="I26" s="30">
        <v>132</v>
      </c>
      <c r="J26" s="30">
        <v>19</v>
      </c>
      <c r="K26" s="30">
        <v>12</v>
      </c>
      <c r="L26" s="30">
        <v>1427</v>
      </c>
      <c r="M26" s="30">
        <v>64445</v>
      </c>
      <c r="N26" s="25"/>
      <c r="O26" s="25"/>
      <c r="P26" s="25"/>
    </row>
    <row r="27" spans="1:16" s="21" customFormat="1" ht="20.25" customHeight="1" x14ac:dyDescent="0.3">
      <c r="A27" s="32" t="s">
        <v>21</v>
      </c>
      <c r="B27" s="31">
        <v>31881</v>
      </c>
      <c r="C27" s="31">
        <v>2048</v>
      </c>
      <c r="D27" s="31">
        <v>500</v>
      </c>
      <c r="E27" s="31">
        <v>33072</v>
      </c>
      <c r="F27" s="31">
        <v>2599</v>
      </c>
      <c r="G27" s="31">
        <v>1005</v>
      </c>
      <c r="H27" s="31">
        <v>232</v>
      </c>
      <c r="I27" s="31">
        <v>83</v>
      </c>
      <c r="J27" s="31">
        <v>12</v>
      </c>
      <c r="K27" s="31">
        <v>24</v>
      </c>
      <c r="L27" s="31">
        <v>1319</v>
      </c>
      <c r="M27" s="31">
        <v>72775</v>
      </c>
      <c r="N27" s="25"/>
      <c r="O27" s="25"/>
      <c r="P27" s="25"/>
    </row>
    <row r="28" spans="1:16" s="21" customFormat="1" ht="20.25" customHeight="1" x14ac:dyDescent="0.3">
      <c r="A28" s="54" t="s">
        <v>22</v>
      </c>
      <c r="B28" s="30">
        <v>29147</v>
      </c>
      <c r="C28" s="30">
        <v>1711</v>
      </c>
      <c r="D28" s="30">
        <v>486</v>
      </c>
      <c r="E28" s="30">
        <v>32631</v>
      </c>
      <c r="F28" s="30">
        <v>2468</v>
      </c>
      <c r="G28" s="30">
        <v>929</v>
      </c>
      <c r="H28" s="30">
        <v>288</v>
      </c>
      <c r="I28" s="30">
        <v>90</v>
      </c>
      <c r="J28" s="30">
        <v>5</v>
      </c>
      <c r="K28" s="30">
        <v>18</v>
      </c>
      <c r="L28" s="30">
        <v>1226</v>
      </c>
      <c r="M28" s="30">
        <v>68999</v>
      </c>
      <c r="N28" s="25"/>
      <c r="O28" s="25"/>
      <c r="P28" s="25"/>
    </row>
    <row r="29" spans="1:16" s="21" customFormat="1" ht="20.25" customHeight="1" x14ac:dyDescent="0.3">
      <c r="A29" s="32" t="s">
        <v>23</v>
      </c>
      <c r="B29" s="31">
        <v>36985</v>
      </c>
      <c r="C29" s="31">
        <v>2040</v>
      </c>
      <c r="D29" s="31">
        <v>504</v>
      </c>
      <c r="E29" s="31">
        <v>30913</v>
      </c>
      <c r="F29" s="31">
        <v>2297</v>
      </c>
      <c r="G29" s="31">
        <v>1159</v>
      </c>
      <c r="H29" s="31">
        <v>306</v>
      </c>
      <c r="I29" s="31">
        <v>80</v>
      </c>
      <c r="J29" s="31">
        <v>8</v>
      </c>
      <c r="K29" s="31">
        <v>27</v>
      </c>
      <c r="L29" s="31">
        <v>1262</v>
      </c>
      <c r="M29" s="31">
        <v>75581</v>
      </c>
      <c r="N29" s="25"/>
      <c r="O29" s="25"/>
      <c r="P29" s="25"/>
    </row>
    <row r="30" spans="1:16" s="21" customFormat="1" ht="20.25" customHeight="1" x14ac:dyDescent="0.3">
      <c r="A30" s="37" t="s">
        <v>28</v>
      </c>
      <c r="B30" s="38">
        <v>210</v>
      </c>
      <c r="C30" s="38">
        <v>43</v>
      </c>
      <c r="D30" s="38">
        <v>12</v>
      </c>
      <c r="E30" s="38">
        <v>481</v>
      </c>
      <c r="F30" s="38">
        <v>26</v>
      </c>
      <c r="G30" s="38">
        <v>29</v>
      </c>
      <c r="H30" s="38">
        <v>2</v>
      </c>
      <c r="I30" s="38">
        <v>0</v>
      </c>
      <c r="J30" s="38">
        <v>1</v>
      </c>
      <c r="K30" s="38">
        <v>2</v>
      </c>
      <c r="L30" s="38">
        <v>7</v>
      </c>
      <c r="M30" s="38">
        <v>813</v>
      </c>
      <c r="N30" s="25"/>
      <c r="O30" s="25"/>
      <c r="P30" s="25"/>
    </row>
    <row r="31" spans="1:16" s="22" customFormat="1" ht="20.25" customHeight="1" x14ac:dyDescent="0.3">
      <c r="A31" s="35" t="s">
        <v>0</v>
      </c>
      <c r="B31" s="36">
        <f>SUM(B8:B30)</f>
        <v>548694</v>
      </c>
      <c r="C31" s="36">
        <f t="shared" ref="C31:M31" si="0">SUM(C8:C30)</f>
        <v>57138</v>
      </c>
      <c r="D31" s="36">
        <f t="shared" si="0"/>
        <v>15135</v>
      </c>
      <c r="E31" s="36">
        <f t="shared" si="0"/>
        <v>730864</v>
      </c>
      <c r="F31" s="36">
        <f t="shared" si="0"/>
        <v>46143</v>
      </c>
      <c r="G31" s="36">
        <f t="shared" si="0"/>
        <v>13262</v>
      </c>
      <c r="H31" s="36">
        <f t="shared" si="0"/>
        <v>6155</v>
      </c>
      <c r="I31" s="36">
        <f t="shared" si="0"/>
        <v>1758</v>
      </c>
      <c r="J31" s="36">
        <f t="shared" si="0"/>
        <v>291</v>
      </c>
      <c r="K31" s="36">
        <f t="shared" si="0"/>
        <v>630</v>
      </c>
      <c r="L31" s="36">
        <f t="shared" si="0"/>
        <v>33769</v>
      </c>
      <c r="M31" s="36">
        <f t="shared" si="0"/>
        <v>1453839</v>
      </c>
      <c r="N31" s="27"/>
      <c r="O31" s="27"/>
      <c r="P31" s="27"/>
    </row>
    <row r="32" spans="1:16" ht="7.5" customHeight="1" x14ac:dyDescent="0.25">
      <c r="A32" s="28"/>
      <c r="B32" s="28"/>
      <c r="C32" s="29"/>
      <c r="D32" s="29"/>
      <c r="E32" s="29"/>
      <c r="F32" s="29"/>
      <c r="G32" s="29"/>
      <c r="H32" s="29"/>
      <c r="I32" s="28"/>
      <c r="J32" s="28"/>
      <c r="K32" s="28"/>
      <c r="L32" s="28"/>
      <c r="M32" s="28"/>
      <c r="N32" s="28"/>
      <c r="O32" s="28"/>
      <c r="P32" s="28"/>
    </row>
    <row r="33" spans="1:3" ht="16.5" x14ac:dyDescent="0.3">
      <c r="A33" s="56"/>
      <c r="C33" s="55" t="s">
        <v>36</v>
      </c>
    </row>
    <row r="34" spans="1:3" ht="16.5" x14ac:dyDescent="0.3">
      <c r="A34" s="57"/>
      <c r="C34" s="55" t="s">
        <v>39</v>
      </c>
    </row>
    <row r="35" spans="1:3" ht="16.5" x14ac:dyDescent="0.3">
      <c r="A35" s="58"/>
      <c r="C35" s="55" t="s">
        <v>37</v>
      </c>
    </row>
    <row r="36" spans="1:3" ht="16.5" x14ac:dyDescent="0.3">
      <c r="C36" s="55"/>
    </row>
  </sheetData>
  <mergeCells count="3">
    <mergeCell ref="B2:K2"/>
    <mergeCell ref="B3:K3"/>
    <mergeCell ref="B4:K4"/>
  </mergeCells>
  <printOptions horizontalCentered="1"/>
  <pageMargins left="7.874015748031496E-2" right="7.874015748031496E-2" top="0.39370078740157483" bottom="0.19685039370078741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zoomScaleNormal="100" zoomScaleSheetLayoutView="7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RowHeight="15" x14ac:dyDescent="0.25"/>
  <cols>
    <col min="1" max="1" width="27.140625" customWidth="1"/>
    <col min="2" max="2" width="18.5703125" customWidth="1"/>
    <col min="3" max="6" width="18.5703125" style="1" customWidth="1"/>
    <col min="7" max="9" width="18.5703125" customWidth="1"/>
  </cols>
  <sheetData>
    <row r="1" spans="1:9" ht="15.75" customHeight="1" x14ac:dyDescent="0.25">
      <c r="A1" s="39"/>
      <c r="B1" s="40"/>
      <c r="C1" s="40"/>
      <c r="D1" s="40"/>
      <c r="E1" s="40"/>
      <c r="F1" s="40"/>
      <c r="G1" s="40"/>
      <c r="H1" s="40"/>
      <c r="I1" s="41"/>
    </row>
    <row r="2" spans="1:9" ht="23.25" x14ac:dyDescent="0.35">
      <c r="A2" s="42"/>
      <c r="B2" s="59" t="s">
        <v>31</v>
      </c>
      <c r="C2" s="59"/>
      <c r="D2" s="59"/>
      <c r="E2" s="59"/>
      <c r="F2" s="59"/>
      <c r="G2" s="59"/>
      <c r="H2" s="59"/>
      <c r="I2" s="48"/>
    </row>
    <row r="3" spans="1:9" ht="21" x14ac:dyDescent="0.35">
      <c r="A3" s="42"/>
      <c r="B3" s="60" t="s">
        <v>33</v>
      </c>
      <c r="C3" s="60"/>
      <c r="D3" s="60"/>
      <c r="E3" s="60"/>
      <c r="F3" s="60"/>
      <c r="G3" s="60"/>
      <c r="H3" s="60"/>
      <c r="I3" s="49"/>
    </row>
    <row r="4" spans="1:9" ht="18.75" x14ac:dyDescent="0.3">
      <c r="A4" s="42"/>
      <c r="B4" s="61" t="s">
        <v>34</v>
      </c>
      <c r="C4" s="61"/>
      <c r="D4" s="61"/>
      <c r="E4" s="61"/>
      <c r="F4" s="61"/>
      <c r="G4" s="61"/>
      <c r="H4" s="61"/>
      <c r="I4" s="50"/>
    </row>
    <row r="5" spans="1:9" ht="15.75" customHeight="1" thickBot="1" x14ac:dyDescent="0.3">
      <c r="A5" s="45"/>
      <c r="B5" s="46"/>
      <c r="C5" s="46"/>
      <c r="D5" s="46"/>
      <c r="E5" s="46"/>
      <c r="F5" s="46"/>
      <c r="G5" s="46"/>
      <c r="H5" s="46"/>
      <c r="I5" s="47"/>
    </row>
    <row r="6" spans="1:9" ht="7.5" customHeight="1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s="2" customFormat="1" ht="42.75" customHeight="1" x14ac:dyDescent="0.25">
      <c r="A7" s="33" t="s">
        <v>32</v>
      </c>
      <c r="B7" s="33"/>
      <c r="C7" s="33"/>
      <c r="D7" s="33"/>
      <c r="E7" s="33"/>
      <c r="F7" s="33"/>
      <c r="G7" s="33" t="s">
        <v>24</v>
      </c>
      <c r="H7" s="33" t="s">
        <v>30</v>
      </c>
      <c r="I7" s="33" t="s">
        <v>0</v>
      </c>
    </row>
    <row r="8" spans="1:9" s="21" customFormat="1" ht="20.25" customHeight="1" x14ac:dyDescent="0.2">
      <c r="A8" s="24" t="s">
        <v>2</v>
      </c>
      <c r="B8" s="30">
        <v>18832</v>
      </c>
      <c r="C8" s="30">
        <v>2771</v>
      </c>
      <c r="D8" s="30">
        <v>456</v>
      </c>
      <c r="E8" s="30">
        <v>29329</v>
      </c>
      <c r="F8" s="30">
        <v>2091</v>
      </c>
      <c r="G8" s="30">
        <v>28</v>
      </c>
      <c r="H8" s="30">
        <v>1861</v>
      </c>
      <c r="I8" s="30">
        <v>55368</v>
      </c>
    </row>
    <row r="9" spans="1:9" s="21" customFormat="1" ht="20.25" customHeight="1" x14ac:dyDescent="0.2">
      <c r="A9" s="32" t="s">
        <v>3</v>
      </c>
      <c r="B9" s="31">
        <v>19449</v>
      </c>
      <c r="C9" s="31">
        <v>3572</v>
      </c>
      <c r="D9" s="31">
        <v>545</v>
      </c>
      <c r="E9" s="31">
        <v>28273</v>
      </c>
      <c r="F9" s="31">
        <v>2720</v>
      </c>
      <c r="G9" s="31">
        <v>23</v>
      </c>
      <c r="H9" s="31">
        <v>1215</v>
      </c>
      <c r="I9" s="31">
        <v>55797</v>
      </c>
    </row>
    <row r="10" spans="1:9" s="21" customFormat="1" ht="20.25" customHeight="1" x14ac:dyDescent="0.2">
      <c r="A10" s="24" t="s">
        <v>4</v>
      </c>
      <c r="B10" s="30">
        <v>20636</v>
      </c>
      <c r="C10" s="30">
        <v>3763</v>
      </c>
      <c r="D10" s="30">
        <v>834</v>
      </c>
      <c r="E10" s="30">
        <v>27471</v>
      </c>
      <c r="F10" s="30">
        <v>1964</v>
      </c>
      <c r="G10" s="30">
        <v>36</v>
      </c>
      <c r="H10" s="30">
        <v>1738</v>
      </c>
      <c r="I10" s="30">
        <v>56442</v>
      </c>
    </row>
    <row r="11" spans="1:9" s="21" customFormat="1" ht="20.25" customHeight="1" x14ac:dyDescent="0.2">
      <c r="A11" s="32" t="s">
        <v>5</v>
      </c>
      <c r="B11" s="31">
        <v>23069</v>
      </c>
      <c r="C11" s="31">
        <v>1898</v>
      </c>
      <c r="D11" s="31">
        <v>671</v>
      </c>
      <c r="E11" s="31">
        <v>26864</v>
      </c>
      <c r="F11" s="31">
        <v>2733</v>
      </c>
      <c r="G11" s="31">
        <v>32</v>
      </c>
      <c r="H11" s="31">
        <v>1337</v>
      </c>
      <c r="I11" s="31">
        <v>56604</v>
      </c>
    </row>
    <row r="12" spans="1:9" s="21" customFormat="1" ht="20.25" customHeight="1" x14ac:dyDescent="0.2">
      <c r="A12" s="24" t="s">
        <v>6</v>
      </c>
      <c r="B12" s="30">
        <v>21715</v>
      </c>
      <c r="C12" s="30">
        <v>1568</v>
      </c>
      <c r="D12" s="30">
        <v>754</v>
      </c>
      <c r="E12" s="30">
        <v>30899</v>
      </c>
      <c r="F12" s="30">
        <v>3047</v>
      </c>
      <c r="G12" s="30">
        <v>34</v>
      </c>
      <c r="H12" s="30">
        <v>1549</v>
      </c>
      <c r="I12" s="30">
        <v>59566</v>
      </c>
    </row>
    <row r="13" spans="1:9" s="21" customFormat="1" ht="20.25" customHeight="1" x14ac:dyDescent="0.2">
      <c r="A13" s="32" t="s">
        <v>7</v>
      </c>
      <c r="B13" s="31">
        <v>22026</v>
      </c>
      <c r="C13" s="31">
        <v>2162</v>
      </c>
      <c r="D13" s="31">
        <v>672</v>
      </c>
      <c r="E13" s="31">
        <v>28525</v>
      </c>
      <c r="F13" s="31">
        <v>2629</v>
      </c>
      <c r="G13" s="31">
        <v>36</v>
      </c>
      <c r="H13" s="31">
        <v>1515</v>
      </c>
      <c r="I13" s="31">
        <v>57565</v>
      </c>
    </row>
    <row r="14" spans="1:9" s="21" customFormat="1" ht="20.25" customHeight="1" x14ac:dyDescent="0.2">
      <c r="A14" s="24" t="s">
        <v>8</v>
      </c>
      <c r="B14" s="30">
        <v>20072</v>
      </c>
      <c r="C14" s="30">
        <v>1237</v>
      </c>
      <c r="D14" s="30">
        <v>637</v>
      </c>
      <c r="E14" s="30">
        <v>33500</v>
      </c>
      <c r="F14" s="30">
        <v>2853</v>
      </c>
      <c r="G14" s="30">
        <v>34</v>
      </c>
      <c r="H14" s="30">
        <v>1582</v>
      </c>
      <c r="I14" s="30">
        <v>59915</v>
      </c>
    </row>
    <row r="15" spans="1:9" s="21" customFormat="1" ht="20.25" customHeight="1" x14ac:dyDescent="0.2">
      <c r="A15" s="32" t="s">
        <v>9</v>
      </c>
      <c r="B15" s="31">
        <v>21675</v>
      </c>
      <c r="C15" s="31">
        <v>3297</v>
      </c>
      <c r="D15" s="31">
        <v>1218</v>
      </c>
      <c r="E15" s="31">
        <v>32957</v>
      </c>
      <c r="F15" s="31">
        <v>2595</v>
      </c>
      <c r="G15" s="31">
        <v>37</v>
      </c>
      <c r="H15" s="31">
        <v>1924</v>
      </c>
      <c r="I15" s="31">
        <v>63703</v>
      </c>
    </row>
    <row r="16" spans="1:9" s="21" customFormat="1" ht="20.25" customHeight="1" x14ac:dyDescent="0.2">
      <c r="A16" s="24" t="s">
        <v>10</v>
      </c>
      <c r="B16" s="30">
        <v>17804</v>
      </c>
      <c r="C16" s="30">
        <v>4234</v>
      </c>
      <c r="D16" s="30">
        <v>1146</v>
      </c>
      <c r="E16" s="30">
        <v>26576</v>
      </c>
      <c r="F16" s="30">
        <v>1874</v>
      </c>
      <c r="G16" s="30">
        <v>24</v>
      </c>
      <c r="H16" s="30">
        <v>1348</v>
      </c>
      <c r="I16" s="30">
        <v>53006</v>
      </c>
    </row>
    <row r="17" spans="1:9" s="21" customFormat="1" ht="20.25" customHeight="1" x14ac:dyDescent="0.2">
      <c r="A17" s="32" t="s">
        <v>11</v>
      </c>
      <c r="B17" s="31">
        <v>15414</v>
      </c>
      <c r="C17" s="31">
        <v>2299</v>
      </c>
      <c r="D17" s="31">
        <v>472</v>
      </c>
      <c r="E17" s="31">
        <v>33914</v>
      </c>
      <c r="F17" s="31">
        <v>2215</v>
      </c>
      <c r="G17" s="31">
        <v>31</v>
      </c>
      <c r="H17" s="31">
        <v>1294</v>
      </c>
      <c r="I17" s="31">
        <v>55639</v>
      </c>
    </row>
    <row r="18" spans="1:9" s="21" customFormat="1" ht="20.25" customHeight="1" x14ac:dyDescent="0.2">
      <c r="A18" s="52" t="s">
        <v>12</v>
      </c>
      <c r="B18" s="30">
        <v>14487</v>
      </c>
      <c r="C18" s="30">
        <v>1954</v>
      </c>
      <c r="D18" s="30">
        <v>613</v>
      </c>
      <c r="E18" s="30">
        <v>30801</v>
      </c>
      <c r="F18" s="30">
        <v>1834</v>
      </c>
      <c r="G18" s="30">
        <v>20</v>
      </c>
      <c r="H18" s="30">
        <v>1398</v>
      </c>
      <c r="I18" s="30">
        <v>51107</v>
      </c>
    </row>
    <row r="19" spans="1:9" s="21" customFormat="1" ht="20.25" customHeight="1" x14ac:dyDescent="0.2">
      <c r="A19" s="53" t="s">
        <v>13</v>
      </c>
      <c r="B19" s="31">
        <v>15323</v>
      </c>
      <c r="C19" s="31">
        <v>3245</v>
      </c>
      <c r="D19" s="31">
        <v>552</v>
      </c>
      <c r="E19" s="31">
        <v>31259</v>
      </c>
      <c r="F19" s="31">
        <v>2266</v>
      </c>
      <c r="G19" s="31">
        <v>25</v>
      </c>
      <c r="H19" s="31">
        <v>1239</v>
      </c>
      <c r="I19" s="31">
        <v>53909</v>
      </c>
    </row>
    <row r="20" spans="1:9" s="21" customFormat="1" ht="20.25" customHeight="1" x14ac:dyDescent="0.2">
      <c r="A20" s="24" t="s">
        <v>14</v>
      </c>
      <c r="B20" s="30">
        <v>23132</v>
      </c>
      <c r="C20" s="30">
        <v>7559</v>
      </c>
      <c r="D20" s="30">
        <v>842</v>
      </c>
      <c r="E20" s="30">
        <v>44380</v>
      </c>
      <c r="F20" s="30">
        <v>1116</v>
      </c>
      <c r="G20" s="30">
        <v>31</v>
      </c>
      <c r="H20" s="30">
        <v>1602</v>
      </c>
      <c r="I20" s="30">
        <v>78662</v>
      </c>
    </row>
    <row r="21" spans="1:9" s="21" customFormat="1" ht="20.25" customHeight="1" x14ac:dyDescent="0.2">
      <c r="A21" s="32" t="s">
        <v>15</v>
      </c>
      <c r="B21" s="31">
        <v>33145</v>
      </c>
      <c r="C21" s="31">
        <v>4222</v>
      </c>
      <c r="D21" s="31">
        <v>736</v>
      </c>
      <c r="E21" s="31">
        <v>45148</v>
      </c>
      <c r="F21" s="31">
        <v>1931</v>
      </c>
      <c r="G21" s="31">
        <v>33</v>
      </c>
      <c r="H21" s="31">
        <v>1709</v>
      </c>
      <c r="I21" s="31">
        <v>86924</v>
      </c>
    </row>
    <row r="22" spans="1:9" s="21" customFormat="1" ht="20.25" customHeight="1" x14ac:dyDescent="0.2">
      <c r="A22" s="24" t="s">
        <v>16</v>
      </c>
      <c r="B22" s="30">
        <v>33830</v>
      </c>
      <c r="C22" s="30">
        <v>2959</v>
      </c>
      <c r="D22" s="30">
        <v>672</v>
      </c>
      <c r="E22" s="30">
        <v>44241</v>
      </c>
      <c r="F22" s="30">
        <v>1458</v>
      </c>
      <c r="G22" s="30">
        <v>28</v>
      </c>
      <c r="H22" s="30">
        <v>1888</v>
      </c>
      <c r="I22" s="30">
        <v>85076</v>
      </c>
    </row>
    <row r="23" spans="1:9" s="21" customFormat="1" ht="20.25" customHeight="1" x14ac:dyDescent="0.2">
      <c r="A23" s="32" t="s">
        <v>17</v>
      </c>
      <c r="B23" s="31">
        <v>42516</v>
      </c>
      <c r="C23" s="31">
        <v>3520</v>
      </c>
      <c r="D23" s="31">
        <v>3788</v>
      </c>
      <c r="E23" s="31">
        <v>36326</v>
      </c>
      <c r="F23" s="31">
        <v>765</v>
      </c>
      <c r="G23" s="31">
        <v>28</v>
      </c>
      <c r="H23" s="31">
        <v>1950</v>
      </c>
      <c r="I23" s="31">
        <v>88893</v>
      </c>
    </row>
    <row r="24" spans="1:9" s="21" customFormat="1" ht="20.25" customHeight="1" x14ac:dyDescent="0.2">
      <c r="A24" s="24" t="s">
        <v>18</v>
      </c>
      <c r="B24" s="30">
        <v>35894</v>
      </c>
      <c r="C24" s="30">
        <v>3028</v>
      </c>
      <c r="D24" s="30">
        <v>1255</v>
      </c>
      <c r="E24" s="30">
        <v>34506</v>
      </c>
      <c r="F24" s="30">
        <v>1239</v>
      </c>
      <c r="G24" s="30">
        <v>23</v>
      </c>
      <c r="H24" s="30">
        <v>1700</v>
      </c>
      <c r="I24" s="30">
        <v>77645</v>
      </c>
    </row>
    <row r="25" spans="1:9" s="21" customFormat="1" ht="20.25" customHeight="1" x14ac:dyDescent="0.2">
      <c r="A25" s="32" t="s">
        <v>19</v>
      </c>
      <c r="B25" s="31">
        <v>30086</v>
      </c>
      <c r="C25" s="31">
        <v>2350</v>
      </c>
      <c r="D25" s="31">
        <v>1156</v>
      </c>
      <c r="E25" s="31">
        <v>38517</v>
      </c>
      <c r="F25" s="31">
        <v>1573</v>
      </c>
      <c r="G25" s="31">
        <v>44</v>
      </c>
      <c r="H25" s="31">
        <v>1679</v>
      </c>
      <c r="I25" s="31">
        <v>75405</v>
      </c>
    </row>
    <row r="26" spans="1:9" s="21" customFormat="1" ht="20.25" customHeight="1" x14ac:dyDescent="0.2">
      <c r="A26" s="24" t="s">
        <v>20</v>
      </c>
      <c r="B26" s="30">
        <v>28177</v>
      </c>
      <c r="C26" s="30">
        <v>1834</v>
      </c>
      <c r="D26" s="30">
        <v>864</v>
      </c>
      <c r="E26" s="30">
        <v>30281</v>
      </c>
      <c r="F26" s="30">
        <v>1850</v>
      </c>
      <c r="G26" s="30">
        <v>12</v>
      </c>
      <c r="H26" s="30">
        <v>1427</v>
      </c>
      <c r="I26" s="30">
        <v>64445</v>
      </c>
    </row>
    <row r="27" spans="1:9" s="21" customFormat="1" ht="20.25" customHeight="1" x14ac:dyDescent="0.2">
      <c r="A27" s="32" t="s">
        <v>21</v>
      </c>
      <c r="B27" s="31">
        <v>32374</v>
      </c>
      <c r="C27" s="31">
        <v>2505</v>
      </c>
      <c r="D27" s="31">
        <v>882</v>
      </c>
      <c r="E27" s="31">
        <v>33072</v>
      </c>
      <c r="F27" s="31">
        <v>2599</v>
      </c>
      <c r="G27" s="31">
        <v>24</v>
      </c>
      <c r="H27" s="31">
        <v>1319</v>
      </c>
      <c r="I27" s="31">
        <v>72775</v>
      </c>
    </row>
    <row r="28" spans="1:9" s="21" customFormat="1" ht="20.25" customHeight="1" x14ac:dyDescent="0.2">
      <c r="A28" s="54" t="s">
        <v>22</v>
      </c>
      <c r="B28" s="30">
        <v>29646</v>
      </c>
      <c r="C28" s="30">
        <v>2168</v>
      </c>
      <c r="D28" s="30">
        <v>842</v>
      </c>
      <c r="E28" s="30">
        <v>32631</v>
      </c>
      <c r="F28" s="30">
        <v>2468</v>
      </c>
      <c r="G28" s="30">
        <v>18</v>
      </c>
      <c r="H28" s="30">
        <v>1226</v>
      </c>
      <c r="I28" s="30">
        <v>68999</v>
      </c>
    </row>
    <row r="29" spans="1:9" s="21" customFormat="1" ht="20.25" customHeight="1" x14ac:dyDescent="0.2">
      <c r="A29" s="32" t="s">
        <v>23</v>
      </c>
      <c r="B29" s="31">
        <v>37565</v>
      </c>
      <c r="C29" s="31">
        <v>2583</v>
      </c>
      <c r="D29" s="31">
        <v>934</v>
      </c>
      <c r="E29" s="31">
        <v>30913</v>
      </c>
      <c r="F29" s="31">
        <v>2297</v>
      </c>
      <c r="G29" s="31">
        <v>27</v>
      </c>
      <c r="H29" s="31">
        <v>1262</v>
      </c>
      <c r="I29" s="31">
        <v>75581</v>
      </c>
    </row>
    <row r="30" spans="1:9" s="21" customFormat="1" ht="20.25" customHeight="1" x14ac:dyDescent="0.2">
      <c r="A30" s="37" t="s">
        <v>28</v>
      </c>
      <c r="B30" s="38">
        <v>221</v>
      </c>
      <c r="C30" s="38">
        <v>55</v>
      </c>
      <c r="D30" s="38">
        <v>21</v>
      </c>
      <c r="E30" s="38">
        <v>481</v>
      </c>
      <c r="F30" s="38">
        <v>26</v>
      </c>
      <c r="G30" s="38">
        <v>2</v>
      </c>
      <c r="H30" s="38">
        <v>7</v>
      </c>
      <c r="I30" s="38">
        <v>813</v>
      </c>
    </row>
    <row r="31" spans="1:9" s="22" customFormat="1" ht="20.25" customHeight="1" x14ac:dyDescent="0.2">
      <c r="A31" s="35" t="s">
        <v>0</v>
      </c>
      <c r="B31" s="36">
        <f>SUM(B8:B30)</f>
        <v>557088</v>
      </c>
      <c r="C31" s="36">
        <f t="shared" ref="C31:I31" si="0">SUM(C8:C30)</f>
        <v>64783</v>
      </c>
      <c r="D31" s="36">
        <f t="shared" si="0"/>
        <v>20562</v>
      </c>
      <c r="E31" s="36">
        <f t="shared" si="0"/>
        <v>730864</v>
      </c>
      <c r="F31" s="36">
        <f t="shared" si="0"/>
        <v>46143</v>
      </c>
      <c r="G31" s="36">
        <f t="shared" si="0"/>
        <v>630</v>
      </c>
      <c r="H31" s="36">
        <f t="shared" si="0"/>
        <v>33769</v>
      </c>
      <c r="I31" s="36">
        <f t="shared" si="0"/>
        <v>1453839</v>
      </c>
    </row>
    <row r="32" spans="1:9" ht="7.5" customHeight="1" x14ac:dyDescent="0.25">
      <c r="A32" s="28"/>
      <c r="B32" s="28"/>
      <c r="C32" s="29"/>
      <c r="D32" s="29"/>
      <c r="E32" s="29"/>
      <c r="F32" s="29"/>
      <c r="G32" s="28"/>
      <c r="H32" s="28"/>
      <c r="I32" s="51"/>
    </row>
    <row r="33" spans="1:9" ht="16.5" x14ac:dyDescent="0.3">
      <c r="A33" s="56"/>
      <c r="C33" s="55" t="s">
        <v>36</v>
      </c>
    </row>
    <row r="34" spans="1:9" ht="16.5" x14ac:dyDescent="0.3">
      <c r="A34" s="57"/>
      <c r="C34" s="55" t="s">
        <v>39</v>
      </c>
    </row>
    <row r="35" spans="1:9" ht="16.5" customHeight="1" x14ac:dyDescent="0.3">
      <c r="A35" s="58"/>
      <c r="C35" s="55" t="s">
        <v>37</v>
      </c>
      <c r="D35" s="55"/>
      <c r="E35" s="55"/>
      <c r="F35" s="55"/>
      <c r="G35" s="55"/>
      <c r="H35" s="55"/>
      <c r="I35" s="55"/>
    </row>
    <row r="36" spans="1:9" ht="15" customHeight="1" x14ac:dyDescent="0.3">
      <c r="C36" s="55"/>
      <c r="D36" s="55"/>
      <c r="E36" s="55"/>
      <c r="F36" s="55"/>
      <c r="G36" s="55"/>
      <c r="H36" s="55"/>
      <c r="I36" s="55"/>
    </row>
  </sheetData>
  <mergeCells count="3">
    <mergeCell ref="B2:H2"/>
    <mergeCell ref="B3:H3"/>
    <mergeCell ref="B4:H4"/>
  </mergeCells>
  <printOptions horizontalCentered="1"/>
  <pageMargins left="0" right="0" top="0.19685039370078741" bottom="0" header="0.31496062992125984" footer="0.31496062992125984"/>
  <pageSetup paperSize="11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zoomScaleNormal="100" zoomScaleSheetLayoutView="7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RowHeight="15" x14ac:dyDescent="0.25"/>
  <cols>
    <col min="1" max="1" width="23" customWidth="1"/>
    <col min="2" max="4" width="22.42578125" style="1" customWidth="1"/>
    <col min="5" max="7" width="22.42578125" customWidth="1"/>
  </cols>
  <sheetData>
    <row r="1" spans="1:7" ht="15.75" customHeight="1" x14ac:dyDescent="0.35">
      <c r="A1" s="39"/>
      <c r="B1" s="40"/>
      <c r="C1" s="40"/>
      <c r="D1" s="40"/>
      <c r="E1" s="40"/>
      <c r="F1" s="40"/>
      <c r="G1" s="66"/>
    </row>
    <row r="2" spans="1:7" ht="23.25" x14ac:dyDescent="0.35">
      <c r="A2" s="42"/>
      <c r="B2" s="59" t="s">
        <v>31</v>
      </c>
      <c r="C2" s="59"/>
      <c r="D2" s="59"/>
      <c r="E2" s="59"/>
      <c r="F2" s="59"/>
      <c r="G2" s="48"/>
    </row>
    <row r="3" spans="1:7" ht="21" x14ac:dyDescent="0.35">
      <c r="A3" s="42"/>
      <c r="B3" s="60" t="s">
        <v>33</v>
      </c>
      <c r="C3" s="60"/>
      <c r="D3" s="60"/>
      <c r="E3" s="60"/>
      <c r="F3" s="60"/>
      <c r="G3" s="49"/>
    </row>
    <row r="4" spans="1:7" ht="18.75" x14ac:dyDescent="0.3">
      <c r="A4" s="42"/>
      <c r="B4" s="61" t="s">
        <v>38</v>
      </c>
      <c r="C4" s="61"/>
      <c r="D4" s="61"/>
      <c r="E4" s="61"/>
      <c r="F4" s="61"/>
      <c r="G4" s="50"/>
    </row>
    <row r="5" spans="1:7" ht="15.75" customHeight="1" thickBot="1" x14ac:dyDescent="0.3">
      <c r="A5" s="45"/>
      <c r="B5" s="46"/>
      <c r="C5" s="46"/>
      <c r="D5" s="46"/>
      <c r="E5" s="46"/>
      <c r="F5" s="46"/>
      <c r="G5" s="47"/>
    </row>
    <row r="6" spans="1:7" ht="7.5" customHeight="1" x14ac:dyDescent="0.25">
      <c r="A6" s="28"/>
      <c r="B6" s="28"/>
      <c r="C6" s="28"/>
      <c r="D6" s="28"/>
      <c r="E6" s="28"/>
      <c r="F6" s="28"/>
      <c r="G6" s="28"/>
    </row>
    <row r="7" spans="1:7" s="2" customFormat="1" ht="42.75" customHeight="1" x14ac:dyDescent="0.25">
      <c r="A7" s="33" t="s">
        <v>32</v>
      </c>
      <c r="B7" s="33"/>
      <c r="C7" s="33"/>
      <c r="D7" s="33"/>
      <c r="E7" s="33" t="s">
        <v>24</v>
      </c>
      <c r="F7" s="33" t="s">
        <v>30</v>
      </c>
      <c r="G7" s="33" t="s">
        <v>0</v>
      </c>
    </row>
    <row r="8" spans="1:7" s="21" customFormat="1" ht="20.25" customHeight="1" x14ac:dyDescent="0.2">
      <c r="A8" s="24" t="s">
        <v>2</v>
      </c>
      <c r="B8" s="30">
        <v>22059</v>
      </c>
      <c r="C8" s="30">
        <v>29329</v>
      </c>
      <c r="D8" s="30">
        <v>2091</v>
      </c>
      <c r="E8" s="30">
        <v>28</v>
      </c>
      <c r="F8" s="30">
        <v>1861</v>
      </c>
      <c r="G8" s="30">
        <v>55368</v>
      </c>
    </row>
    <row r="9" spans="1:7" s="21" customFormat="1" ht="20.25" customHeight="1" x14ac:dyDescent="0.2">
      <c r="A9" s="32" t="s">
        <v>3</v>
      </c>
      <c r="B9" s="31">
        <v>23566</v>
      </c>
      <c r="C9" s="31">
        <v>28273</v>
      </c>
      <c r="D9" s="31">
        <v>2720</v>
      </c>
      <c r="E9" s="31">
        <v>23</v>
      </c>
      <c r="F9" s="31">
        <v>1215</v>
      </c>
      <c r="G9" s="31">
        <v>55797</v>
      </c>
    </row>
    <row r="10" spans="1:7" s="21" customFormat="1" ht="20.25" customHeight="1" x14ac:dyDescent="0.2">
      <c r="A10" s="24" t="s">
        <v>4</v>
      </c>
      <c r="B10" s="30">
        <v>25233</v>
      </c>
      <c r="C10" s="30">
        <v>27471</v>
      </c>
      <c r="D10" s="30">
        <v>1964</v>
      </c>
      <c r="E10" s="30">
        <v>36</v>
      </c>
      <c r="F10" s="30">
        <v>1738</v>
      </c>
      <c r="G10" s="30">
        <v>56442</v>
      </c>
    </row>
    <row r="11" spans="1:7" s="21" customFormat="1" ht="20.25" customHeight="1" x14ac:dyDescent="0.2">
      <c r="A11" s="32" t="s">
        <v>5</v>
      </c>
      <c r="B11" s="31">
        <v>25638</v>
      </c>
      <c r="C11" s="31">
        <v>26864</v>
      </c>
      <c r="D11" s="31">
        <v>2733</v>
      </c>
      <c r="E11" s="31">
        <v>32</v>
      </c>
      <c r="F11" s="31">
        <v>1337</v>
      </c>
      <c r="G11" s="31">
        <v>56604</v>
      </c>
    </row>
    <row r="12" spans="1:7" s="21" customFormat="1" ht="20.25" customHeight="1" x14ac:dyDescent="0.2">
      <c r="A12" s="24" t="s">
        <v>6</v>
      </c>
      <c r="B12" s="30">
        <v>24037</v>
      </c>
      <c r="C12" s="30">
        <v>30899</v>
      </c>
      <c r="D12" s="30">
        <v>3047</v>
      </c>
      <c r="E12" s="30">
        <v>34</v>
      </c>
      <c r="F12" s="30">
        <v>1549</v>
      </c>
      <c r="G12" s="30">
        <v>59566</v>
      </c>
    </row>
    <row r="13" spans="1:7" s="21" customFormat="1" ht="20.25" customHeight="1" x14ac:dyDescent="0.2">
      <c r="A13" s="32" t="s">
        <v>7</v>
      </c>
      <c r="B13" s="31">
        <v>24860</v>
      </c>
      <c r="C13" s="31">
        <v>28525</v>
      </c>
      <c r="D13" s="31">
        <v>2629</v>
      </c>
      <c r="E13" s="31">
        <v>36</v>
      </c>
      <c r="F13" s="31">
        <v>1515</v>
      </c>
      <c r="G13" s="31">
        <v>57565</v>
      </c>
    </row>
    <row r="14" spans="1:7" s="21" customFormat="1" ht="20.25" customHeight="1" x14ac:dyDescent="0.2">
      <c r="A14" s="24" t="s">
        <v>8</v>
      </c>
      <c r="B14" s="30">
        <v>21946</v>
      </c>
      <c r="C14" s="30">
        <v>33500</v>
      </c>
      <c r="D14" s="30">
        <v>2853</v>
      </c>
      <c r="E14" s="30">
        <v>34</v>
      </c>
      <c r="F14" s="30">
        <v>1582</v>
      </c>
      <c r="G14" s="30">
        <v>59915</v>
      </c>
    </row>
    <row r="15" spans="1:7" s="21" customFormat="1" ht="20.25" customHeight="1" x14ac:dyDescent="0.2">
      <c r="A15" s="32" t="s">
        <v>9</v>
      </c>
      <c r="B15" s="31">
        <v>26190</v>
      </c>
      <c r="C15" s="31">
        <v>32957</v>
      </c>
      <c r="D15" s="31">
        <v>2595</v>
      </c>
      <c r="E15" s="31">
        <v>37</v>
      </c>
      <c r="F15" s="31">
        <v>1924</v>
      </c>
      <c r="G15" s="31">
        <v>63703</v>
      </c>
    </row>
    <row r="16" spans="1:7" s="21" customFormat="1" ht="20.25" customHeight="1" x14ac:dyDescent="0.2">
      <c r="A16" s="24" t="s">
        <v>10</v>
      </c>
      <c r="B16" s="30">
        <v>23184</v>
      </c>
      <c r="C16" s="30">
        <v>26576</v>
      </c>
      <c r="D16" s="30">
        <v>1874</v>
      </c>
      <c r="E16" s="30">
        <v>24</v>
      </c>
      <c r="F16" s="30">
        <v>1348</v>
      </c>
      <c r="G16" s="30">
        <v>53006</v>
      </c>
    </row>
    <row r="17" spans="1:7" s="21" customFormat="1" ht="20.25" customHeight="1" x14ac:dyDescent="0.2">
      <c r="A17" s="32" t="s">
        <v>11</v>
      </c>
      <c r="B17" s="31">
        <v>18185</v>
      </c>
      <c r="C17" s="31">
        <v>33914</v>
      </c>
      <c r="D17" s="31">
        <v>2215</v>
      </c>
      <c r="E17" s="31">
        <v>31</v>
      </c>
      <c r="F17" s="31">
        <v>1294</v>
      </c>
      <c r="G17" s="31">
        <v>55639</v>
      </c>
    </row>
    <row r="18" spans="1:7" s="21" customFormat="1" ht="20.25" customHeight="1" x14ac:dyDescent="0.2">
      <c r="A18" s="52" t="s">
        <v>12</v>
      </c>
      <c r="B18" s="30">
        <v>17054</v>
      </c>
      <c r="C18" s="30">
        <v>30801</v>
      </c>
      <c r="D18" s="30">
        <v>1834</v>
      </c>
      <c r="E18" s="30">
        <v>20</v>
      </c>
      <c r="F18" s="30">
        <v>1398</v>
      </c>
      <c r="G18" s="30">
        <v>51107</v>
      </c>
    </row>
    <row r="19" spans="1:7" s="21" customFormat="1" ht="20.25" customHeight="1" x14ac:dyDescent="0.2">
      <c r="A19" s="53" t="s">
        <v>13</v>
      </c>
      <c r="B19" s="31">
        <v>19120</v>
      </c>
      <c r="C19" s="31">
        <v>31259</v>
      </c>
      <c r="D19" s="31">
        <v>2266</v>
      </c>
      <c r="E19" s="31">
        <v>25</v>
      </c>
      <c r="F19" s="31">
        <v>1239</v>
      </c>
      <c r="G19" s="31">
        <v>53909</v>
      </c>
    </row>
    <row r="20" spans="1:7" s="21" customFormat="1" ht="20.25" customHeight="1" x14ac:dyDescent="0.2">
      <c r="A20" s="24" t="s">
        <v>14</v>
      </c>
      <c r="B20" s="30">
        <v>31533</v>
      </c>
      <c r="C20" s="30">
        <v>44380</v>
      </c>
      <c r="D20" s="30">
        <v>1116</v>
      </c>
      <c r="E20" s="30">
        <v>31</v>
      </c>
      <c r="F20" s="30">
        <v>1602</v>
      </c>
      <c r="G20" s="30">
        <v>78662</v>
      </c>
    </row>
    <row r="21" spans="1:7" s="21" customFormat="1" ht="20.25" customHeight="1" x14ac:dyDescent="0.2">
      <c r="A21" s="32" t="s">
        <v>15</v>
      </c>
      <c r="B21" s="31">
        <v>38103</v>
      </c>
      <c r="C21" s="31">
        <v>45148</v>
      </c>
      <c r="D21" s="31">
        <v>1931</v>
      </c>
      <c r="E21" s="31">
        <v>33</v>
      </c>
      <c r="F21" s="31">
        <v>1709</v>
      </c>
      <c r="G21" s="31">
        <v>86924</v>
      </c>
    </row>
    <row r="22" spans="1:7" s="21" customFormat="1" ht="20.25" customHeight="1" x14ac:dyDescent="0.2">
      <c r="A22" s="24" t="s">
        <v>16</v>
      </c>
      <c r="B22" s="30">
        <v>37461</v>
      </c>
      <c r="C22" s="30">
        <v>44241</v>
      </c>
      <c r="D22" s="30">
        <v>1458</v>
      </c>
      <c r="E22" s="30">
        <v>28</v>
      </c>
      <c r="F22" s="30">
        <v>1888</v>
      </c>
      <c r="G22" s="30">
        <v>85076</v>
      </c>
    </row>
    <row r="23" spans="1:7" s="21" customFormat="1" ht="20.25" customHeight="1" x14ac:dyDescent="0.2">
      <c r="A23" s="32" t="s">
        <v>17</v>
      </c>
      <c r="B23" s="31">
        <v>49824</v>
      </c>
      <c r="C23" s="31">
        <v>36326</v>
      </c>
      <c r="D23" s="31">
        <v>765</v>
      </c>
      <c r="E23" s="31">
        <v>28</v>
      </c>
      <c r="F23" s="31">
        <v>1950</v>
      </c>
      <c r="G23" s="31">
        <v>88893</v>
      </c>
    </row>
    <row r="24" spans="1:7" s="21" customFormat="1" ht="20.25" customHeight="1" x14ac:dyDescent="0.2">
      <c r="A24" s="24" t="s">
        <v>18</v>
      </c>
      <c r="B24" s="30">
        <v>40177</v>
      </c>
      <c r="C24" s="30">
        <v>34506</v>
      </c>
      <c r="D24" s="30">
        <v>1239</v>
      </c>
      <c r="E24" s="30">
        <v>23</v>
      </c>
      <c r="F24" s="30">
        <v>1700</v>
      </c>
      <c r="G24" s="30">
        <v>77645</v>
      </c>
    </row>
    <row r="25" spans="1:7" s="21" customFormat="1" ht="20.25" customHeight="1" x14ac:dyDescent="0.2">
      <c r="A25" s="32" t="s">
        <v>19</v>
      </c>
      <c r="B25" s="31">
        <v>33592</v>
      </c>
      <c r="C25" s="31">
        <v>38517</v>
      </c>
      <c r="D25" s="31">
        <v>1573</v>
      </c>
      <c r="E25" s="31">
        <v>44</v>
      </c>
      <c r="F25" s="31">
        <v>1679</v>
      </c>
      <c r="G25" s="31">
        <v>75405</v>
      </c>
    </row>
    <row r="26" spans="1:7" s="21" customFormat="1" ht="20.25" customHeight="1" x14ac:dyDescent="0.2">
      <c r="A26" s="24" t="s">
        <v>20</v>
      </c>
      <c r="B26" s="30">
        <v>30875</v>
      </c>
      <c r="C26" s="30">
        <v>30281</v>
      </c>
      <c r="D26" s="30">
        <v>1850</v>
      </c>
      <c r="E26" s="30">
        <v>12</v>
      </c>
      <c r="F26" s="30">
        <v>1427</v>
      </c>
      <c r="G26" s="30">
        <v>64445</v>
      </c>
    </row>
    <row r="27" spans="1:7" s="21" customFormat="1" ht="20.25" customHeight="1" x14ac:dyDescent="0.2">
      <c r="A27" s="32" t="s">
        <v>21</v>
      </c>
      <c r="B27" s="31">
        <v>35761</v>
      </c>
      <c r="C27" s="31">
        <v>33072</v>
      </c>
      <c r="D27" s="31">
        <v>2599</v>
      </c>
      <c r="E27" s="31">
        <v>24</v>
      </c>
      <c r="F27" s="31">
        <v>1319</v>
      </c>
      <c r="G27" s="31">
        <v>72775</v>
      </c>
    </row>
    <row r="28" spans="1:7" s="21" customFormat="1" ht="20.25" customHeight="1" x14ac:dyDescent="0.2">
      <c r="A28" s="54" t="s">
        <v>22</v>
      </c>
      <c r="B28" s="30">
        <v>32656</v>
      </c>
      <c r="C28" s="30">
        <v>32631</v>
      </c>
      <c r="D28" s="30">
        <v>2468</v>
      </c>
      <c r="E28" s="30">
        <v>18</v>
      </c>
      <c r="F28" s="30">
        <v>1226</v>
      </c>
      <c r="G28" s="30">
        <v>68999</v>
      </c>
    </row>
    <row r="29" spans="1:7" s="21" customFormat="1" ht="20.25" customHeight="1" x14ac:dyDescent="0.2">
      <c r="A29" s="32" t="s">
        <v>23</v>
      </c>
      <c r="B29" s="31">
        <v>41082</v>
      </c>
      <c r="C29" s="31">
        <v>30913</v>
      </c>
      <c r="D29" s="31">
        <v>2297</v>
      </c>
      <c r="E29" s="31">
        <v>27</v>
      </c>
      <c r="F29" s="31">
        <v>1262</v>
      </c>
      <c r="G29" s="31">
        <v>75581</v>
      </c>
    </row>
    <row r="30" spans="1:7" s="21" customFormat="1" ht="20.25" customHeight="1" x14ac:dyDescent="0.2">
      <c r="A30" s="37" t="s">
        <v>28</v>
      </c>
      <c r="B30" s="38">
        <v>297</v>
      </c>
      <c r="C30" s="38">
        <v>481</v>
      </c>
      <c r="D30" s="38">
        <v>26</v>
      </c>
      <c r="E30" s="38">
        <v>2</v>
      </c>
      <c r="F30" s="38">
        <v>7</v>
      </c>
      <c r="G30" s="38">
        <v>813</v>
      </c>
    </row>
    <row r="31" spans="1:7" s="22" customFormat="1" ht="20.25" customHeight="1" x14ac:dyDescent="0.2">
      <c r="A31" s="35" t="s">
        <v>0</v>
      </c>
      <c r="B31" s="34">
        <f t="shared" ref="B31:F31" si="0">SUM(B8:B30)</f>
        <v>642433</v>
      </c>
      <c r="C31" s="34">
        <f t="shared" si="0"/>
        <v>730864</v>
      </c>
      <c r="D31" s="34">
        <f t="shared" si="0"/>
        <v>46143</v>
      </c>
      <c r="E31" s="34">
        <f t="shared" si="0"/>
        <v>630</v>
      </c>
      <c r="F31" s="34">
        <f t="shared" si="0"/>
        <v>33769</v>
      </c>
      <c r="G31" s="34">
        <f t="shared" ref="G31" si="1">SUM(G8:G30)</f>
        <v>1453839</v>
      </c>
    </row>
    <row r="32" spans="1:7" ht="7.5" customHeight="1" x14ac:dyDescent="0.25">
      <c r="A32" s="28"/>
      <c r="B32" s="29"/>
      <c r="C32" s="29"/>
      <c r="D32" s="29"/>
      <c r="E32" s="28"/>
      <c r="F32" s="28"/>
      <c r="G32" s="51"/>
    </row>
    <row r="33" spans="1:7" ht="16.5" x14ac:dyDescent="0.3">
      <c r="A33" s="56"/>
      <c r="C33" s="55" t="s">
        <v>36</v>
      </c>
    </row>
    <row r="34" spans="1:7" ht="16.5" x14ac:dyDescent="0.3">
      <c r="A34" s="57"/>
      <c r="C34" s="55" t="s">
        <v>39</v>
      </c>
    </row>
    <row r="35" spans="1:7" ht="15" customHeight="1" x14ac:dyDescent="0.25">
      <c r="A35" s="58"/>
      <c r="C35" s="62" t="s">
        <v>37</v>
      </c>
      <c r="D35" s="62"/>
      <c r="E35" s="62"/>
      <c r="F35" s="62"/>
      <c r="G35" s="62"/>
    </row>
    <row r="36" spans="1:7" ht="15" customHeight="1" x14ac:dyDescent="0.3">
      <c r="B36" s="65"/>
      <c r="C36" s="62"/>
      <c r="D36" s="62"/>
      <c r="E36" s="62"/>
      <c r="F36" s="62"/>
      <c r="G36" s="62"/>
    </row>
  </sheetData>
  <mergeCells count="4">
    <mergeCell ref="B2:F2"/>
    <mergeCell ref="B3:F3"/>
    <mergeCell ref="B4:F4"/>
    <mergeCell ref="C35:G36"/>
  </mergeCells>
  <printOptions horizontalCentered="1"/>
  <pageMargins left="0" right="0" top="0.19685039370078741" bottom="0" header="0.31496062992125984" footer="0.31496062992125984"/>
  <pageSetup paperSize="11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63" t="s">
        <v>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30" s="9" customFormat="1" ht="25.5" customHeight="1" x14ac:dyDescent="0.4">
      <c r="A4" s="64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30" s="9" customFormat="1" ht="25.5" customHeight="1" x14ac:dyDescent="0.4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3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'VOTO DISTRITO'!#REF!</f>
        <v>#REF!</v>
      </c>
      <c r="Q8" s="8" t="e">
        <f>'VOTO DISTRITO'!#REF!</f>
        <v>#REF!</v>
      </c>
      <c r="R8" s="8" t="e">
        <f>'VOTO DISTRITO'!#REF!</f>
        <v>#REF!</v>
      </c>
      <c r="S8" s="8" t="e">
        <f>'VOTO DISTRITO'!#REF!</f>
        <v>#REF!</v>
      </c>
      <c r="T8" s="8" t="e">
        <f>'VOTO DISTRITO'!#REF!</f>
        <v>#REF!</v>
      </c>
      <c r="U8" s="8" t="e">
        <f>'VOTO DISTRITO'!#REF!</f>
        <v>#REF!</v>
      </c>
      <c r="V8" s="8" t="e">
        <f>'VOTO DISTRITO'!#REF!</f>
        <v>#REF!</v>
      </c>
      <c r="W8" s="8" t="e">
        <f>'VOTO DISTRITO'!#REF!</f>
        <v>#REF!</v>
      </c>
      <c r="X8" s="11" t="e">
        <f>SUM(P8:V8)</f>
        <v>#REF!</v>
      </c>
      <c r="Y8" s="11" t="e">
        <f>W8=X8</f>
        <v>#REF!</v>
      </c>
      <c r="Z8" s="8" t="e">
        <f>'VOTO DISTRITO'!#REF!</f>
        <v>#REF!</v>
      </c>
      <c r="AA8" s="8" t="e">
        <f>'VOTO DISTRITO'!#REF!</f>
        <v>#REF!</v>
      </c>
      <c r="AB8" s="8" t="e">
        <f>'VOTO DISTRITO'!#REF!</f>
        <v>#REF!</v>
      </c>
      <c r="AC8" s="8" t="e">
        <f>'VOTO DISTRITO'!#REF!</f>
        <v>#REF!</v>
      </c>
      <c r="AD8" s="8" t="e">
        <f>'VOTO DISTRITO'!#REF!</f>
        <v>#REF!</v>
      </c>
    </row>
    <row r="9" spans="1:30" s="7" customFormat="1" ht="22.5" customHeight="1" x14ac:dyDescent="0.25">
      <c r="A9" s="10" t="s">
        <v>3</v>
      </c>
      <c r="B9" s="8">
        <f>'VOTO DISTRITO'!B9</f>
        <v>19129</v>
      </c>
      <c r="C9" s="8">
        <f>'VOTO DISTRITO'!C9</f>
        <v>3272</v>
      </c>
      <c r="D9" s="8">
        <f>'VOTO DISTRITO'!D9</f>
        <v>341</v>
      </c>
      <c r="E9" s="8">
        <f>'VOTO DISTRITO'!E9</f>
        <v>28273</v>
      </c>
      <c r="F9" s="8">
        <f>'VOTO DISTRITO'!F9</f>
        <v>2720</v>
      </c>
      <c r="G9" s="8">
        <f>'VOTO DISTRITO'!G9</f>
        <v>518</v>
      </c>
      <c r="H9" s="8">
        <f>'VOTO DISTRITO'!H9</f>
        <v>240</v>
      </c>
      <c r="I9" s="8">
        <f>'VOTO DISTRITO'!I9</f>
        <v>53</v>
      </c>
      <c r="J9" s="8">
        <f>'VOTO DISTRITO'!J9</f>
        <v>13</v>
      </c>
      <c r="K9" s="8">
        <f>'VOTO DISTRITO'!K9</f>
        <v>23</v>
      </c>
      <c r="L9" s="8">
        <f>'VOTO DISTRITO'!L9</f>
        <v>1215</v>
      </c>
      <c r="M9" s="8">
        <f>'VOTO DISTRITO'!M9</f>
        <v>55797</v>
      </c>
      <c r="N9" s="11">
        <f t="shared" ref="N9:N31" si="0">SUM(B9:L9)</f>
        <v>55797</v>
      </c>
      <c r="O9" s="11" t="b">
        <f t="shared" ref="O9:O31" si="1">M9=N9</f>
        <v>1</v>
      </c>
      <c r="P9" s="8" t="e">
        <f>'VOTO DISTRITO'!#REF!</f>
        <v>#REF!</v>
      </c>
      <c r="Q9" s="8" t="e">
        <f>'VOTO DISTRITO'!#REF!</f>
        <v>#REF!</v>
      </c>
      <c r="R9" s="8" t="e">
        <f>'VOTO DISTRITO'!#REF!</f>
        <v>#REF!</v>
      </c>
      <c r="S9" s="8" t="e">
        <f>'VOTO DISTRITO'!#REF!</f>
        <v>#REF!</v>
      </c>
      <c r="T9" s="8" t="e">
        <f>'VOTO DISTRITO'!#REF!</f>
        <v>#REF!</v>
      </c>
      <c r="U9" s="8" t="e">
        <f>'VOTO DISTRITO'!#REF!</f>
        <v>#REF!</v>
      </c>
      <c r="V9" s="8" t="e">
        <f>'VOTO DISTRITO'!#REF!</f>
        <v>#REF!</v>
      </c>
      <c r="W9" s="8" t="e">
        <f>'VOTO DISTRITO'!#REF!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'VOTO DISTRITO'!#REF!</f>
        <v>#REF!</v>
      </c>
      <c r="AA9" s="8" t="e">
        <f>'VOTO DISTRITO'!#REF!</f>
        <v>#REF!</v>
      </c>
      <c r="AB9" s="8" t="e">
        <f>'VOTO DISTRITO'!#REF!</f>
        <v>#REF!</v>
      </c>
      <c r="AC9" s="8" t="e">
        <f>'VOTO DISTRITO'!#REF!</f>
        <v>#REF!</v>
      </c>
      <c r="AD9" s="8" t="e">
        <f>'VOTO DISTRITO'!#REF!</f>
        <v>#REF!</v>
      </c>
    </row>
    <row r="10" spans="1:30" s="7" customFormat="1" ht="22.5" customHeight="1" x14ac:dyDescent="0.25">
      <c r="A10" s="10" t="s">
        <v>4</v>
      </c>
      <c r="B10" s="8">
        <f>'VOTO DISTRITO'!B10</f>
        <v>20209</v>
      </c>
      <c r="C10" s="8">
        <f>'VOTO DISTRITO'!C10</f>
        <v>3362</v>
      </c>
      <c r="D10" s="8">
        <f>'VOTO DISTRITO'!D10</f>
        <v>567</v>
      </c>
      <c r="E10" s="8">
        <f>'VOTO DISTRITO'!E10</f>
        <v>27471</v>
      </c>
      <c r="F10" s="8">
        <f>'VOTO DISTRITO'!F10</f>
        <v>1964</v>
      </c>
      <c r="G10" s="8">
        <f>'VOTO DISTRITO'!G10</f>
        <v>656</v>
      </c>
      <c r="H10" s="8">
        <f>'VOTO DISTRITO'!H10</f>
        <v>340</v>
      </c>
      <c r="I10" s="8">
        <f>'VOTO DISTRITO'!I10</f>
        <v>75</v>
      </c>
      <c r="J10" s="8">
        <f>'VOTO DISTRITO'!J10</f>
        <v>24</v>
      </c>
      <c r="K10" s="8">
        <f>'VOTO DISTRITO'!K10</f>
        <v>36</v>
      </c>
      <c r="L10" s="8">
        <f>'VOTO DISTRITO'!L10</f>
        <v>1738</v>
      </c>
      <c r="M10" s="8">
        <f>'VOTO DISTRITO'!M10</f>
        <v>56442</v>
      </c>
      <c r="N10" s="11">
        <f t="shared" si="0"/>
        <v>56442</v>
      </c>
      <c r="O10" s="11" t="b">
        <f t="shared" si="1"/>
        <v>1</v>
      </c>
      <c r="P10" s="8" t="e">
        <f>'VOTO DISTRITO'!#REF!</f>
        <v>#REF!</v>
      </c>
      <c r="Q10" s="8" t="e">
        <f>'VOTO DISTRITO'!#REF!</f>
        <v>#REF!</v>
      </c>
      <c r="R10" s="8" t="e">
        <f>'VOTO DISTRITO'!#REF!</f>
        <v>#REF!</v>
      </c>
      <c r="S10" s="8" t="e">
        <f>'VOTO DISTRITO'!#REF!</f>
        <v>#REF!</v>
      </c>
      <c r="T10" s="8" t="e">
        <f>'VOTO DISTRITO'!#REF!</f>
        <v>#REF!</v>
      </c>
      <c r="U10" s="8" t="e">
        <f>'VOTO DISTRITO'!#REF!</f>
        <v>#REF!</v>
      </c>
      <c r="V10" s="8" t="e">
        <f>'VOTO DISTRITO'!#REF!</f>
        <v>#REF!</v>
      </c>
      <c r="W10" s="8" t="e">
        <f>'VOTO DISTRITO'!#REF!</f>
        <v>#REF!</v>
      </c>
      <c r="X10" s="11" t="e">
        <f t="shared" si="2"/>
        <v>#REF!</v>
      </c>
      <c r="Y10" s="11" t="e">
        <f t="shared" si="3"/>
        <v>#REF!</v>
      </c>
      <c r="Z10" s="8" t="e">
        <f>'VOTO DISTRITO'!#REF!</f>
        <v>#REF!</v>
      </c>
      <c r="AA10" s="8" t="e">
        <f>'VOTO DISTRITO'!#REF!</f>
        <v>#REF!</v>
      </c>
      <c r="AB10" s="8" t="e">
        <f>'VOTO DISTRITO'!#REF!</f>
        <v>#REF!</v>
      </c>
      <c r="AC10" s="8" t="e">
        <f>'VOTO DISTRITO'!#REF!</f>
        <v>#REF!</v>
      </c>
      <c r="AD10" s="8" t="e">
        <f>'VOTO DISTRITO'!#REF!</f>
        <v>#REF!</v>
      </c>
    </row>
    <row r="11" spans="1:30" s="7" customFormat="1" ht="22.5" customHeight="1" x14ac:dyDescent="0.25">
      <c r="A11" s="10" t="s">
        <v>5</v>
      </c>
      <c r="B11" s="8">
        <f>'VOTO DISTRITO'!B11</f>
        <v>22774</v>
      </c>
      <c r="C11" s="8">
        <f>'VOTO DISTRITO'!C11</f>
        <v>1631</v>
      </c>
      <c r="D11" s="8">
        <f>'VOTO DISTRITO'!D11</f>
        <v>491</v>
      </c>
      <c r="E11" s="8">
        <f>'VOTO DISTRITO'!E11</f>
        <v>26864</v>
      </c>
      <c r="F11" s="8">
        <f>'VOTO DISTRITO'!F11</f>
        <v>2733</v>
      </c>
      <c r="G11" s="8">
        <f>'VOTO DISTRITO'!G11</f>
        <v>445</v>
      </c>
      <c r="H11" s="8">
        <f>'VOTO DISTRITO'!H11</f>
        <v>232</v>
      </c>
      <c r="I11" s="8">
        <f>'VOTO DISTRITO'!I11</f>
        <v>59</v>
      </c>
      <c r="J11" s="8">
        <f>'VOTO DISTRITO'!J11</f>
        <v>6</v>
      </c>
      <c r="K11" s="8">
        <f>'VOTO DISTRITO'!K11</f>
        <v>32</v>
      </c>
      <c r="L11" s="8">
        <f>'VOTO DISTRITO'!L11</f>
        <v>1337</v>
      </c>
      <c r="M11" s="8">
        <f>'VOTO DISTRITO'!M11</f>
        <v>56604</v>
      </c>
      <c r="N11" s="11">
        <f t="shared" si="0"/>
        <v>56604</v>
      </c>
      <c r="O11" s="11" t="b">
        <f t="shared" si="1"/>
        <v>1</v>
      </c>
      <c r="P11" s="8" t="e">
        <f>'VOTO DISTRITO'!#REF!</f>
        <v>#REF!</v>
      </c>
      <c r="Q11" s="8" t="e">
        <f>'VOTO DISTRITO'!#REF!</f>
        <v>#REF!</v>
      </c>
      <c r="R11" s="8" t="e">
        <f>'VOTO DISTRITO'!#REF!</f>
        <v>#REF!</v>
      </c>
      <c r="S11" s="8" t="e">
        <f>'VOTO DISTRITO'!#REF!</f>
        <v>#REF!</v>
      </c>
      <c r="T11" s="8" t="e">
        <f>'VOTO DISTRITO'!#REF!</f>
        <v>#REF!</v>
      </c>
      <c r="U11" s="8" t="e">
        <f>'VOTO DISTRITO'!#REF!</f>
        <v>#REF!</v>
      </c>
      <c r="V11" s="8" t="e">
        <f>'VOTO DISTRITO'!#REF!</f>
        <v>#REF!</v>
      </c>
      <c r="W11" s="8" t="e">
        <f>'VOTO DISTRITO'!#REF!</f>
        <v>#REF!</v>
      </c>
      <c r="X11" s="11" t="e">
        <f t="shared" si="2"/>
        <v>#REF!</v>
      </c>
      <c r="Y11" s="11" t="e">
        <f t="shared" si="3"/>
        <v>#REF!</v>
      </c>
      <c r="Z11" s="8" t="e">
        <f>'VOTO DISTRITO'!#REF!</f>
        <v>#REF!</v>
      </c>
      <c r="AA11" s="8" t="e">
        <f>'VOTO DISTRITO'!#REF!</f>
        <v>#REF!</v>
      </c>
      <c r="AB11" s="8" t="e">
        <f>'VOTO DISTRITO'!#REF!</f>
        <v>#REF!</v>
      </c>
      <c r="AC11" s="8" t="e">
        <f>'VOTO DISTRITO'!#REF!</f>
        <v>#REF!</v>
      </c>
      <c r="AD11" s="8" t="e">
        <f>'VOTO DISTRITO'!#REF!</f>
        <v>#REF!</v>
      </c>
    </row>
    <row r="12" spans="1:30" s="7" customFormat="1" ht="22.5" customHeight="1" x14ac:dyDescent="0.25">
      <c r="A12" s="10" t="s">
        <v>6</v>
      </c>
      <c r="B12" s="8">
        <f>'VOTO DISTRITO'!B12</f>
        <v>21474</v>
      </c>
      <c r="C12" s="8">
        <f>'VOTO DISTRITO'!C12</f>
        <v>1348</v>
      </c>
      <c r="D12" s="8">
        <f>'VOTO DISTRITO'!D12</f>
        <v>593</v>
      </c>
      <c r="E12" s="8">
        <f>'VOTO DISTRITO'!E12</f>
        <v>30899</v>
      </c>
      <c r="F12" s="8">
        <f>'VOTO DISTRITO'!F12</f>
        <v>3047</v>
      </c>
      <c r="G12" s="8">
        <f>'VOTO DISTRITO'!G12</f>
        <v>399</v>
      </c>
      <c r="H12" s="8">
        <f>'VOTO DISTRITO'!H12</f>
        <v>165</v>
      </c>
      <c r="I12" s="8">
        <f>'VOTO DISTRITO'!I12</f>
        <v>49</v>
      </c>
      <c r="J12" s="8">
        <f>'VOTO DISTRITO'!J12</f>
        <v>9</v>
      </c>
      <c r="K12" s="8">
        <f>'VOTO DISTRITO'!K12</f>
        <v>34</v>
      </c>
      <c r="L12" s="8">
        <f>'VOTO DISTRITO'!L12</f>
        <v>1549</v>
      </c>
      <c r="M12" s="8">
        <f>'VOTO DISTRITO'!M12</f>
        <v>59566</v>
      </c>
      <c r="N12" s="11">
        <f t="shared" si="0"/>
        <v>59566</v>
      </c>
      <c r="O12" s="11" t="b">
        <f t="shared" si="1"/>
        <v>1</v>
      </c>
      <c r="P12" s="8" t="e">
        <f>'VOTO DISTRITO'!#REF!</f>
        <v>#REF!</v>
      </c>
      <c r="Q12" s="8" t="e">
        <f>'VOTO DISTRITO'!#REF!</f>
        <v>#REF!</v>
      </c>
      <c r="R12" s="8" t="e">
        <f>'VOTO DISTRITO'!#REF!</f>
        <v>#REF!</v>
      </c>
      <c r="S12" s="8" t="e">
        <f>'VOTO DISTRITO'!#REF!</f>
        <v>#REF!</v>
      </c>
      <c r="T12" s="8" t="e">
        <f>'VOTO DISTRITO'!#REF!</f>
        <v>#REF!</v>
      </c>
      <c r="U12" s="8" t="e">
        <f>'VOTO DISTRITO'!#REF!</f>
        <v>#REF!</v>
      </c>
      <c r="V12" s="8" t="e">
        <f>'VOTO DISTRITO'!#REF!</f>
        <v>#REF!</v>
      </c>
      <c r="W12" s="8" t="e">
        <f>'VOTO DISTRITO'!#REF!</f>
        <v>#REF!</v>
      </c>
      <c r="X12" s="11" t="e">
        <f t="shared" si="2"/>
        <v>#REF!</v>
      </c>
      <c r="Y12" s="11" t="e">
        <f t="shared" si="3"/>
        <v>#REF!</v>
      </c>
      <c r="Z12" s="8" t="e">
        <f>'VOTO DISTRITO'!#REF!</f>
        <v>#REF!</v>
      </c>
      <c r="AA12" s="8" t="e">
        <f>'VOTO DISTRITO'!#REF!</f>
        <v>#REF!</v>
      </c>
      <c r="AB12" s="8" t="e">
        <f>'VOTO DISTRITO'!#REF!</f>
        <v>#REF!</v>
      </c>
      <c r="AC12" s="8" t="e">
        <f>'VOTO DISTRITO'!#REF!</f>
        <v>#REF!</v>
      </c>
      <c r="AD12" s="8" t="e">
        <f>'VOTO DISTRITO'!#REF!</f>
        <v>#REF!</v>
      </c>
    </row>
    <row r="13" spans="1:30" s="7" customFormat="1" ht="22.5" customHeight="1" x14ac:dyDescent="0.25">
      <c r="A13" s="10" t="s">
        <v>7</v>
      </c>
      <c r="B13" s="8">
        <f>'VOTO DISTRITO'!B13</f>
        <v>21720</v>
      </c>
      <c r="C13" s="8">
        <f>'VOTO DISTRITO'!C13</f>
        <v>1892</v>
      </c>
      <c r="D13" s="8">
        <f>'VOTO DISTRITO'!D13</f>
        <v>479</v>
      </c>
      <c r="E13" s="8">
        <f>'VOTO DISTRITO'!E13</f>
        <v>28525</v>
      </c>
      <c r="F13" s="8">
        <f>'VOTO DISTRITO'!F13</f>
        <v>2629</v>
      </c>
      <c r="G13" s="8">
        <f>'VOTO DISTRITO'!G13</f>
        <v>446</v>
      </c>
      <c r="H13" s="8">
        <f>'VOTO DISTRITO'!H13</f>
        <v>233</v>
      </c>
      <c r="I13" s="8">
        <f>'VOTO DISTRITO'!I13</f>
        <v>80</v>
      </c>
      <c r="J13" s="8">
        <f>'VOTO DISTRITO'!J13</f>
        <v>10</v>
      </c>
      <c r="K13" s="8">
        <f>'VOTO DISTRITO'!K13</f>
        <v>36</v>
      </c>
      <c r="L13" s="8">
        <f>'VOTO DISTRITO'!L13</f>
        <v>1515</v>
      </c>
      <c r="M13" s="8">
        <f>'VOTO DISTRITO'!M13</f>
        <v>57565</v>
      </c>
      <c r="N13" s="11">
        <f t="shared" si="0"/>
        <v>57565</v>
      </c>
      <c r="O13" s="11" t="b">
        <f t="shared" si="1"/>
        <v>1</v>
      </c>
      <c r="P13" s="8" t="e">
        <f>'VOTO DISTRITO'!#REF!</f>
        <v>#REF!</v>
      </c>
      <c r="Q13" s="8" t="e">
        <f>'VOTO DISTRITO'!#REF!</f>
        <v>#REF!</v>
      </c>
      <c r="R13" s="8" t="e">
        <f>'VOTO DISTRITO'!#REF!</f>
        <v>#REF!</v>
      </c>
      <c r="S13" s="8" t="e">
        <f>'VOTO DISTRITO'!#REF!</f>
        <v>#REF!</v>
      </c>
      <c r="T13" s="8" t="e">
        <f>'VOTO DISTRITO'!#REF!</f>
        <v>#REF!</v>
      </c>
      <c r="U13" s="8" t="e">
        <f>'VOTO DISTRITO'!#REF!</f>
        <v>#REF!</v>
      </c>
      <c r="V13" s="8" t="e">
        <f>'VOTO DISTRITO'!#REF!</f>
        <v>#REF!</v>
      </c>
      <c r="W13" s="8" t="e">
        <f>'VOTO DISTRITO'!#REF!</f>
        <v>#REF!</v>
      </c>
      <c r="X13" s="11" t="e">
        <f t="shared" si="2"/>
        <v>#REF!</v>
      </c>
      <c r="Y13" s="11" t="e">
        <f t="shared" si="3"/>
        <v>#REF!</v>
      </c>
      <c r="Z13" s="8" t="e">
        <f>'VOTO DISTRITO'!#REF!</f>
        <v>#REF!</v>
      </c>
      <c r="AA13" s="8" t="e">
        <f>'VOTO DISTRITO'!#REF!</f>
        <v>#REF!</v>
      </c>
      <c r="AB13" s="8" t="e">
        <f>'VOTO DISTRITO'!#REF!</f>
        <v>#REF!</v>
      </c>
      <c r="AC13" s="8" t="e">
        <f>'VOTO DISTRITO'!#REF!</f>
        <v>#REF!</v>
      </c>
      <c r="AD13" s="8" t="e">
        <f>'VOTO DISTRITO'!#REF!</f>
        <v>#REF!</v>
      </c>
    </row>
    <row r="14" spans="1:30" s="7" customFormat="1" ht="22.5" customHeight="1" x14ac:dyDescent="0.25">
      <c r="A14" s="10" t="s">
        <v>8</v>
      </c>
      <c r="B14" s="8">
        <f>'VOTO DISTRITO'!B14</f>
        <v>19831</v>
      </c>
      <c r="C14" s="8">
        <f>'VOTO DISTRITO'!C14</f>
        <v>1029</v>
      </c>
      <c r="D14" s="8">
        <f>'VOTO DISTRITO'!D14</f>
        <v>476</v>
      </c>
      <c r="E14" s="8">
        <f>'VOTO DISTRITO'!E14</f>
        <v>33500</v>
      </c>
      <c r="F14" s="8">
        <f>'VOTO DISTRITO'!F14</f>
        <v>2853</v>
      </c>
      <c r="G14" s="8">
        <f>'VOTO DISTRITO'!G14</f>
        <v>352</v>
      </c>
      <c r="H14" s="8">
        <f>'VOTO DISTRITO'!H14</f>
        <v>170</v>
      </c>
      <c r="I14" s="8">
        <f>'VOTO DISTRITO'!I14</f>
        <v>76</v>
      </c>
      <c r="J14" s="8">
        <f>'VOTO DISTRITO'!J14</f>
        <v>12</v>
      </c>
      <c r="K14" s="8">
        <f>'VOTO DISTRITO'!K14</f>
        <v>34</v>
      </c>
      <c r="L14" s="8">
        <f>'VOTO DISTRITO'!L14</f>
        <v>1582</v>
      </c>
      <c r="M14" s="8">
        <f>'VOTO DISTRITO'!M14</f>
        <v>59915</v>
      </c>
      <c r="N14" s="11">
        <f t="shared" si="0"/>
        <v>59915</v>
      </c>
      <c r="O14" s="11" t="b">
        <f t="shared" si="1"/>
        <v>1</v>
      </c>
      <c r="P14" s="8" t="e">
        <f>'VOTO DISTRITO'!#REF!</f>
        <v>#REF!</v>
      </c>
      <c r="Q14" s="8" t="e">
        <f>'VOTO DISTRITO'!#REF!</f>
        <v>#REF!</v>
      </c>
      <c r="R14" s="8" t="e">
        <f>'VOTO DISTRITO'!#REF!</f>
        <v>#REF!</v>
      </c>
      <c r="S14" s="8" t="e">
        <f>'VOTO DISTRITO'!#REF!</f>
        <v>#REF!</v>
      </c>
      <c r="T14" s="8" t="e">
        <f>'VOTO DISTRITO'!#REF!</f>
        <v>#REF!</v>
      </c>
      <c r="U14" s="8" t="e">
        <f>'VOTO DISTRITO'!#REF!</f>
        <v>#REF!</v>
      </c>
      <c r="V14" s="8" t="e">
        <f>'VOTO DISTRITO'!#REF!</f>
        <v>#REF!</v>
      </c>
      <c r="W14" s="8" t="e">
        <f>'VOTO DISTRITO'!#REF!</f>
        <v>#REF!</v>
      </c>
      <c r="X14" s="11" t="e">
        <f t="shared" si="2"/>
        <v>#REF!</v>
      </c>
      <c r="Y14" s="11" t="e">
        <f t="shared" si="3"/>
        <v>#REF!</v>
      </c>
      <c r="Z14" s="8" t="e">
        <f>'VOTO DISTRITO'!#REF!</f>
        <v>#REF!</v>
      </c>
      <c r="AA14" s="8" t="e">
        <f>'VOTO DISTRITO'!#REF!</f>
        <v>#REF!</v>
      </c>
      <c r="AB14" s="8" t="e">
        <f>'VOTO DISTRITO'!#REF!</f>
        <v>#REF!</v>
      </c>
      <c r="AC14" s="8" t="e">
        <f>'VOTO DISTRITO'!#REF!</f>
        <v>#REF!</v>
      </c>
      <c r="AD14" s="8" t="e">
        <f>'VOTO DISTRITO'!#REF!</f>
        <v>#REF!</v>
      </c>
    </row>
    <row r="15" spans="1:30" s="7" customFormat="1" ht="22.5" customHeight="1" x14ac:dyDescent="0.25">
      <c r="A15" s="10" t="s">
        <v>9</v>
      </c>
      <c r="B15" s="8">
        <f>'VOTO DISTRITO'!B15</f>
        <v>21262</v>
      </c>
      <c r="C15" s="8">
        <f>'VOTO DISTRITO'!C15</f>
        <v>2925</v>
      </c>
      <c r="D15" s="8">
        <f>'VOTO DISTRITO'!D15</f>
        <v>969</v>
      </c>
      <c r="E15" s="8">
        <f>'VOTO DISTRITO'!E15</f>
        <v>32957</v>
      </c>
      <c r="F15" s="8">
        <f>'VOTO DISTRITO'!F15</f>
        <v>2595</v>
      </c>
      <c r="G15" s="8">
        <f>'VOTO DISTRITO'!G15</f>
        <v>546</v>
      </c>
      <c r="H15" s="8">
        <f>'VOTO DISTRITO'!H15</f>
        <v>353</v>
      </c>
      <c r="I15" s="8">
        <f>'VOTO DISTRITO'!I15</f>
        <v>108</v>
      </c>
      <c r="J15" s="8">
        <f>'VOTO DISTRITO'!J15</f>
        <v>27</v>
      </c>
      <c r="K15" s="8">
        <f>'VOTO DISTRITO'!K15</f>
        <v>37</v>
      </c>
      <c r="L15" s="8">
        <f>'VOTO DISTRITO'!L15</f>
        <v>1924</v>
      </c>
      <c r="M15" s="8">
        <f>'VOTO DISTRITO'!M15</f>
        <v>63703</v>
      </c>
      <c r="N15" s="11">
        <f t="shared" si="0"/>
        <v>63703</v>
      </c>
      <c r="O15" s="11" t="b">
        <f t="shared" si="1"/>
        <v>1</v>
      </c>
      <c r="P15" s="8" t="e">
        <f>'VOTO DISTRITO'!#REF!</f>
        <v>#REF!</v>
      </c>
      <c r="Q15" s="8" t="e">
        <f>'VOTO DISTRITO'!#REF!</f>
        <v>#REF!</v>
      </c>
      <c r="R15" s="8" t="e">
        <f>'VOTO DISTRITO'!#REF!</f>
        <v>#REF!</v>
      </c>
      <c r="S15" s="8" t="e">
        <f>'VOTO DISTRITO'!#REF!</f>
        <v>#REF!</v>
      </c>
      <c r="T15" s="8" t="e">
        <f>'VOTO DISTRITO'!#REF!</f>
        <v>#REF!</v>
      </c>
      <c r="U15" s="8" t="e">
        <f>'VOTO DISTRITO'!#REF!</f>
        <v>#REF!</v>
      </c>
      <c r="V15" s="8" t="e">
        <f>'VOTO DISTRITO'!#REF!</f>
        <v>#REF!</v>
      </c>
      <c r="W15" s="8" t="e">
        <f>'VOTO DISTRITO'!#REF!</f>
        <v>#REF!</v>
      </c>
      <c r="X15" s="11" t="e">
        <f t="shared" si="2"/>
        <v>#REF!</v>
      </c>
      <c r="Y15" s="11" t="e">
        <f t="shared" si="3"/>
        <v>#REF!</v>
      </c>
      <c r="Z15" s="8" t="e">
        <f>'VOTO DISTRITO'!#REF!</f>
        <v>#REF!</v>
      </c>
      <c r="AA15" s="8" t="e">
        <f>'VOTO DISTRITO'!#REF!</f>
        <v>#REF!</v>
      </c>
      <c r="AB15" s="8" t="e">
        <f>'VOTO DISTRITO'!#REF!</f>
        <v>#REF!</v>
      </c>
      <c r="AC15" s="8" t="e">
        <f>'VOTO DISTRITO'!#REF!</f>
        <v>#REF!</v>
      </c>
      <c r="AD15" s="8" t="e">
        <f>'VOTO DISTRITO'!#REF!</f>
        <v>#REF!</v>
      </c>
    </row>
    <row r="16" spans="1:30" s="7" customFormat="1" ht="22.5" customHeight="1" x14ac:dyDescent="0.25">
      <c r="A16" s="10" t="s">
        <v>10</v>
      </c>
      <c r="B16" s="8">
        <f>'VOTO DISTRITO'!B16</f>
        <v>17470</v>
      </c>
      <c r="C16" s="8">
        <f>'VOTO DISTRITO'!C16</f>
        <v>3923</v>
      </c>
      <c r="D16" s="8">
        <f>'VOTO DISTRITO'!D16</f>
        <v>957</v>
      </c>
      <c r="E16" s="8">
        <f>'VOTO DISTRITO'!E16</f>
        <v>26576</v>
      </c>
      <c r="F16" s="8">
        <f>'VOTO DISTRITO'!F16</f>
        <v>1874</v>
      </c>
      <c r="G16" s="8">
        <f>'VOTO DISTRITO'!G16</f>
        <v>420</v>
      </c>
      <c r="H16" s="8">
        <f>'VOTO DISTRITO'!H16</f>
        <v>315</v>
      </c>
      <c r="I16" s="8">
        <f>'VOTO DISTRITO'!I16</f>
        <v>72</v>
      </c>
      <c r="J16" s="8">
        <f>'VOTO DISTRITO'!J16</f>
        <v>27</v>
      </c>
      <c r="K16" s="8">
        <f>'VOTO DISTRITO'!K16</f>
        <v>24</v>
      </c>
      <c r="L16" s="8">
        <f>'VOTO DISTRITO'!L16</f>
        <v>1348</v>
      </c>
      <c r="M16" s="8">
        <f>'VOTO DISTRITO'!M16</f>
        <v>53006</v>
      </c>
      <c r="N16" s="11">
        <f t="shared" si="0"/>
        <v>53006</v>
      </c>
      <c r="O16" s="11" t="b">
        <f t="shared" si="1"/>
        <v>1</v>
      </c>
      <c r="P16" s="8" t="e">
        <f>'VOTO DISTRITO'!#REF!</f>
        <v>#REF!</v>
      </c>
      <c r="Q16" s="8" t="e">
        <f>'VOTO DISTRITO'!#REF!</f>
        <v>#REF!</v>
      </c>
      <c r="R16" s="8" t="e">
        <f>'VOTO DISTRITO'!#REF!</f>
        <v>#REF!</v>
      </c>
      <c r="S16" s="8" t="e">
        <f>'VOTO DISTRITO'!#REF!</f>
        <v>#REF!</v>
      </c>
      <c r="T16" s="8" t="e">
        <f>'VOTO DISTRITO'!#REF!</f>
        <v>#REF!</v>
      </c>
      <c r="U16" s="8" t="e">
        <f>'VOTO DISTRITO'!#REF!</f>
        <v>#REF!</v>
      </c>
      <c r="V16" s="8" t="e">
        <f>'VOTO DISTRITO'!#REF!</f>
        <v>#REF!</v>
      </c>
      <c r="W16" s="8" t="e">
        <f>'VOTO DISTRITO'!#REF!</f>
        <v>#REF!</v>
      </c>
      <c r="X16" s="11" t="e">
        <f t="shared" si="2"/>
        <v>#REF!</v>
      </c>
      <c r="Y16" s="11" t="e">
        <f t="shared" si="3"/>
        <v>#REF!</v>
      </c>
      <c r="Z16" s="8" t="e">
        <f>'VOTO DISTRITO'!#REF!</f>
        <v>#REF!</v>
      </c>
      <c r="AA16" s="8" t="e">
        <f>'VOTO DISTRITO'!#REF!</f>
        <v>#REF!</v>
      </c>
      <c r="AB16" s="8" t="e">
        <f>'VOTO DISTRITO'!#REF!</f>
        <v>#REF!</v>
      </c>
      <c r="AC16" s="8" t="e">
        <f>'VOTO DISTRITO'!#REF!</f>
        <v>#REF!</v>
      </c>
      <c r="AD16" s="8" t="e">
        <f>'VOTO DISTRITO'!#REF!</f>
        <v>#REF!</v>
      </c>
    </row>
    <row r="17" spans="1:30" s="7" customFormat="1" ht="22.5" customHeight="1" x14ac:dyDescent="0.25">
      <c r="A17" s="10" t="s">
        <v>11</v>
      </c>
      <c r="B17" s="8">
        <f>'VOTO DISTRITO'!B17</f>
        <v>15169</v>
      </c>
      <c r="C17" s="8">
        <f>'VOTO DISTRITO'!C17</f>
        <v>2070</v>
      </c>
      <c r="D17" s="8">
        <f>'VOTO DISTRITO'!D17</f>
        <v>330</v>
      </c>
      <c r="E17" s="8">
        <f>'VOTO DISTRITO'!E17</f>
        <v>33914</v>
      </c>
      <c r="F17" s="8">
        <f>'VOTO DISTRITO'!F17</f>
        <v>2215</v>
      </c>
      <c r="G17" s="8">
        <f>'VOTO DISTRITO'!G17</f>
        <v>367</v>
      </c>
      <c r="H17" s="8">
        <f>'VOTO DISTRITO'!H17</f>
        <v>207</v>
      </c>
      <c r="I17" s="8">
        <f>'VOTO DISTRITO'!I17</f>
        <v>35</v>
      </c>
      <c r="J17" s="8">
        <f>'VOTO DISTRITO'!J17</f>
        <v>7</v>
      </c>
      <c r="K17" s="8">
        <f>'VOTO DISTRITO'!K17</f>
        <v>31</v>
      </c>
      <c r="L17" s="8">
        <f>'VOTO DISTRITO'!L17</f>
        <v>1294</v>
      </c>
      <c r="M17" s="8">
        <f>'VOTO DISTRITO'!M17</f>
        <v>55639</v>
      </c>
      <c r="N17" s="11">
        <f t="shared" si="0"/>
        <v>55639</v>
      </c>
      <c r="O17" s="11" t="b">
        <f t="shared" si="1"/>
        <v>1</v>
      </c>
      <c r="P17" s="8" t="e">
        <f>'VOTO DISTRITO'!#REF!</f>
        <v>#REF!</v>
      </c>
      <c r="Q17" s="8" t="e">
        <f>'VOTO DISTRITO'!#REF!</f>
        <v>#REF!</v>
      </c>
      <c r="R17" s="8" t="e">
        <f>'VOTO DISTRITO'!#REF!</f>
        <v>#REF!</v>
      </c>
      <c r="S17" s="8" t="e">
        <f>'VOTO DISTRITO'!#REF!</f>
        <v>#REF!</v>
      </c>
      <c r="T17" s="8" t="e">
        <f>'VOTO DISTRITO'!#REF!</f>
        <v>#REF!</v>
      </c>
      <c r="U17" s="8" t="e">
        <f>'VOTO DISTRITO'!#REF!</f>
        <v>#REF!</v>
      </c>
      <c r="V17" s="8" t="e">
        <f>'VOTO DISTRITO'!#REF!</f>
        <v>#REF!</v>
      </c>
      <c r="W17" s="8" t="e">
        <f>'VOTO DISTRITO'!#REF!</f>
        <v>#REF!</v>
      </c>
      <c r="X17" s="11" t="e">
        <f t="shared" si="2"/>
        <v>#REF!</v>
      </c>
      <c r="Y17" s="11" t="e">
        <f t="shared" si="3"/>
        <v>#REF!</v>
      </c>
      <c r="Z17" s="8" t="e">
        <f>'VOTO DISTRITO'!#REF!</f>
        <v>#REF!</v>
      </c>
      <c r="AA17" s="8" t="e">
        <f>'VOTO DISTRITO'!#REF!</f>
        <v>#REF!</v>
      </c>
      <c r="AB17" s="8" t="e">
        <f>'VOTO DISTRITO'!#REF!</f>
        <v>#REF!</v>
      </c>
      <c r="AC17" s="8" t="e">
        <f>'VOTO DISTRITO'!#REF!</f>
        <v>#REF!</v>
      </c>
      <c r="AD17" s="8" t="e">
        <f>'VOTO DISTRITO'!#REF!</f>
        <v>#REF!</v>
      </c>
    </row>
    <row r="18" spans="1:30" s="7" customFormat="1" ht="22.5" customHeight="1" x14ac:dyDescent="0.25">
      <c r="A18" s="10" t="s">
        <v>12</v>
      </c>
      <c r="B18" s="8">
        <f>'VOTO DISTRITO'!B18</f>
        <v>14247</v>
      </c>
      <c r="C18" s="8">
        <f>'VOTO DISTRITO'!C18</f>
        <v>1737</v>
      </c>
      <c r="D18" s="8">
        <f>'VOTO DISTRITO'!D18</f>
        <v>471</v>
      </c>
      <c r="E18" s="8">
        <f>'VOTO DISTRITO'!E18</f>
        <v>30801</v>
      </c>
      <c r="F18" s="8">
        <f>'VOTO DISTRITO'!F18</f>
        <v>1834</v>
      </c>
      <c r="G18" s="8">
        <f>'VOTO DISTRITO'!G18</f>
        <v>350</v>
      </c>
      <c r="H18" s="8">
        <f>'VOTO DISTRITO'!H18</f>
        <v>195</v>
      </c>
      <c r="I18" s="8">
        <f>'VOTO DISTRITO'!I18</f>
        <v>49</v>
      </c>
      <c r="J18" s="8">
        <f>'VOTO DISTRITO'!J18</f>
        <v>5</v>
      </c>
      <c r="K18" s="8">
        <f>'VOTO DISTRITO'!K18</f>
        <v>20</v>
      </c>
      <c r="L18" s="8">
        <f>'VOTO DISTRITO'!L18</f>
        <v>1398</v>
      </c>
      <c r="M18" s="8">
        <f>'VOTO DISTRITO'!M18</f>
        <v>51107</v>
      </c>
      <c r="N18" s="11">
        <f t="shared" si="0"/>
        <v>51107</v>
      </c>
      <c r="O18" s="11" t="b">
        <f t="shared" si="1"/>
        <v>1</v>
      </c>
      <c r="P18" s="8" t="e">
        <f>'VOTO DISTRITO'!#REF!</f>
        <v>#REF!</v>
      </c>
      <c r="Q18" s="8" t="e">
        <f>'VOTO DISTRITO'!#REF!</f>
        <v>#REF!</v>
      </c>
      <c r="R18" s="8" t="e">
        <f>'VOTO DISTRITO'!#REF!</f>
        <v>#REF!</v>
      </c>
      <c r="S18" s="8" t="e">
        <f>'VOTO DISTRITO'!#REF!</f>
        <v>#REF!</v>
      </c>
      <c r="T18" s="8" t="e">
        <f>'VOTO DISTRITO'!#REF!</f>
        <v>#REF!</v>
      </c>
      <c r="U18" s="8" t="e">
        <f>'VOTO DISTRITO'!#REF!</f>
        <v>#REF!</v>
      </c>
      <c r="V18" s="8" t="e">
        <f>'VOTO DISTRITO'!#REF!</f>
        <v>#REF!</v>
      </c>
      <c r="W18" s="8" t="e">
        <f>'VOTO DISTRITO'!#REF!</f>
        <v>#REF!</v>
      </c>
      <c r="X18" s="11" t="e">
        <f t="shared" si="2"/>
        <v>#REF!</v>
      </c>
      <c r="Y18" s="11" t="e">
        <f t="shared" si="3"/>
        <v>#REF!</v>
      </c>
      <c r="Z18" s="8" t="e">
        <f>'VOTO DISTRITO'!#REF!</f>
        <v>#REF!</v>
      </c>
      <c r="AA18" s="8" t="e">
        <f>'VOTO DISTRITO'!#REF!</f>
        <v>#REF!</v>
      </c>
      <c r="AB18" s="8" t="e">
        <f>'VOTO DISTRITO'!#REF!</f>
        <v>#REF!</v>
      </c>
      <c r="AC18" s="8" t="e">
        <f>'VOTO DISTRITO'!#REF!</f>
        <v>#REF!</v>
      </c>
      <c r="AD18" s="8" t="e">
        <f>'VOTO DISTRITO'!#REF!</f>
        <v>#REF!</v>
      </c>
    </row>
    <row r="19" spans="1:30" s="7" customFormat="1" ht="22.5" customHeight="1" x14ac:dyDescent="0.25">
      <c r="A19" s="10" t="s">
        <v>13</v>
      </c>
      <c r="B19" s="8">
        <f>'VOTO DISTRITO'!B19</f>
        <v>14985</v>
      </c>
      <c r="C19" s="8">
        <f>'VOTO DISTRITO'!C19</f>
        <v>2929</v>
      </c>
      <c r="D19" s="8">
        <f>'VOTO DISTRITO'!D19</f>
        <v>340</v>
      </c>
      <c r="E19" s="8">
        <f>'VOTO DISTRITO'!E19</f>
        <v>31259</v>
      </c>
      <c r="F19" s="8">
        <f>'VOTO DISTRITO'!F19</f>
        <v>2266</v>
      </c>
      <c r="G19" s="8">
        <f>'VOTO DISTRITO'!G19</f>
        <v>563</v>
      </c>
      <c r="H19" s="8">
        <f>'VOTO DISTRITO'!H19</f>
        <v>252</v>
      </c>
      <c r="I19" s="8">
        <f>'VOTO DISTRITO'!I19</f>
        <v>47</v>
      </c>
      <c r="J19" s="8">
        <f>'VOTO DISTRITO'!J19</f>
        <v>4</v>
      </c>
      <c r="K19" s="8">
        <f>'VOTO DISTRITO'!K19</f>
        <v>25</v>
      </c>
      <c r="L19" s="8">
        <f>'VOTO DISTRITO'!L19</f>
        <v>1239</v>
      </c>
      <c r="M19" s="8">
        <f>'VOTO DISTRITO'!M19</f>
        <v>53909</v>
      </c>
      <c r="N19" s="11">
        <f t="shared" si="0"/>
        <v>53909</v>
      </c>
      <c r="O19" s="11" t="b">
        <f t="shared" si="1"/>
        <v>1</v>
      </c>
      <c r="P19" s="8" t="e">
        <f>'VOTO DISTRITO'!#REF!</f>
        <v>#REF!</v>
      </c>
      <c r="Q19" s="8" t="e">
        <f>'VOTO DISTRITO'!#REF!</f>
        <v>#REF!</v>
      </c>
      <c r="R19" s="8" t="e">
        <f>'VOTO DISTRITO'!#REF!</f>
        <v>#REF!</v>
      </c>
      <c r="S19" s="8" t="e">
        <f>'VOTO DISTRITO'!#REF!</f>
        <v>#REF!</v>
      </c>
      <c r="T19" s="8" t="e">
        <f>'VOTO DISTRITO'!#REF!</f>
        <v>#REF!</v>
      </c>
      <c r="U19" s="8" t="e">
        <f>'VOTO DISTRITO'!#REF!</f>
        <v>#REF!</v>
      </c>
      <c r="V19" s="8" t="e">
        <f>'VOTO DISTRITO'!#REF!</f>
        <v>#REF!</v>
      </c>
      <c r="W19" s="8" t="e">
        <f>'VOTO DISTRITO'!#REF!</f>
        <v>#REF!</v>
      </c>
      <c r="X19" s="11" t="e">
        <f t="shared" si="2"/>
        <v>#REF!</v>
      </c>
      <c r="Y19" s="11" t="e">
        <f t="shared" si="3"/>
        <v>#REF!</v>
      </c>
      <c r="Z19" s="8" t="e">
        <f>'VOTO DISTRITO'!#REF!</f>
        <v>#REF!</v>
      </c>
      <c r="AA19" s="8" t="e">
        <f>'VOTO DISTRITO'!#REF!</f>
        <v>#REF!</v>
      </c>
      <c r="AB19" s="8" t="e">
        <f>'VOTO DISTRITO'!#REF!</f>
        <v>#REF!</v>
      </c>
      <c r="AC19" s="8" t="e">
        <f>'VOTO DISTRITO'!#REF!</f>
        <v>#REF!</v>
      </c>
      <c r="AD19" s="8" t="e">
        <f>'VOTO DISTRITO'!#REF!</f>
        <v>#REF!</v>
      </c>
    </row>
    <row r="20" spans="1:30" s="7" customFormat="1" ht="22.5" customHeight="1" x14ac:dyDescent="0.25">
      <c r="A20" s="10" t="s">
        <v>14</v>
      </c>
      <c r="B20" s="8">
        <f>'VOTO DISTRITO'!B20</f>
        <v>22767</v>
      </c>
      <c r="C20" s="8">
        <f>'VOTO DISTRITO'!C20</f>
        <v>7219</v>
      </c>
      <c r="D20" s="8">
        <f>'VOTO DISTRITO'!D20</f>
        <v>655</v>
      </c>
      <c r="E20" s="8">
        <f>'VOTO DISTRITO'!E20</f>
        <v>44380</v>
      </c>
      <c r="F20" s="8">
        <f>'VOTO DISTRITO'!F20</f>
        <v>1116</v>
      </c>
      <c r="G20" s="8">
        <f>'VOTO DISTRITO'!G20</f>
        <v>454</v>
      </c>
      <c r="H20" s="8">
        <f>'VOTO DISTRITO'!H20</f>
        <v>366</v>
      </c>
      <c r="I20" s="8">
        <f>'VOTO DISTRITO'!I20</f>
        <v>60</v>
      </c>
      <c r="J20" s="8">
        <f>'VOTO DISTRITO'!J20</f>
        <v>12</v>
      </c>
      <c r="K20" s="8">
        <f>'VOTO DISTRITO'!K20</f>
        <v>31</v>
      </c>
      <c r="L20" s="8">
        <f>'VOTO DISTRITO'!L20</f>
        <v>1602</v>
      </c>
      <c r="M20" s="8">
        <f>'VOTO DISTRITO'!M20</f>
        <v>78662</v>
      </c>
      <c r="N20" s="11">
        <f t="shared" si="0"/>
        <v>78662</v>
      </c>
      <c r="O20" s="11" t="b">
        <f t="shared" si="1"/>
        <v>1</v>
      </c>
      <c r="P20" s="8" t="e">
        <f>'VOTO DISTRITO'!#REF!</f>
        <v>#REF!</v>
      </c>
      <c r="Q20" s="8" t="e">
        <f>'VOTO DISTRITO'!#REF!</f>
        <v>#REF!</v>
      </c>
      <c r="R20" s="8" t="e">
        <f>'VOTO DISTRITO'!#REF!</f>
        <v>#REF!</v>
      </c>
      <c r="S20" s="8" t="e">
        <f>'VOTO DISTRITO'!#REF!</f>
        <v>#REF!</v>
      </c>
      <c r="T20" s="8" t="e">
        <f>'VOTO DISTRITO'!#REF!</f>
        <v>#REF!</v>
      </c>
      <c r="U20" s="8" t="e">
        <f>'VOTO DISTRITO'!#REF!</f>
        <v>#REF!</v>
      </c>
      <c r="V20" s="8" t="e">
        <f>'VOTO DISTRITO'!#REF!</f>
        <v>#REF!</v>
      </c>
      <c r="W20" s="8" t="e">
        <f>'VOTO DISTRITO'!#REF!</f>
        <v>#REF!</v>
      </c>
      <c r="X20" s="11" t="e">
        <f t="shared" si="2"/>
        <v>#REF!</v>
      </c>
      <c r="Y20" s="11" t="e">
        <f t="shared" si="3"/>
        <v>#REF!</v>
      </c>
      <c r="Z20" s="8" t="e">
        <f>'VOTO DISTRITO'!#REF!</f>
        <v>#REF!</v>
      </c>
      <c r="AA20" s="8" t="e">
        <f>'VOTO DISTRITO'!#REF!</f>
        <v>#REF!</v>
      </c>
      <c r="AB20" s="8" t="e">
        <f>'VOTO DISTRITO'!#REF!</f>
        <v>#REF!</v>
      </c>
      <c r="AC20" s="8" t="e">
        <f>'VOTO DISTRITO'!#REF!</f>
        <v>#REF!</v>
      </c>
      <c r="AD20" s="8" t="e">
        <f>'VOTO DISTRITO'!#REF!</f>
        <v>#REF!</v>
      </c>
    </row>
    <row r="21" spans="1:30" s="7" customFormat="1" ht="22.5" customHeight="1" x14ac:dyDescent="0.25">
      <c r="A21" s="10" t="s">
        <v>15</v>
      </c>
      <c r="B21" s="8">
        <f>'VOTO DISTRITO'!B21</f>
        <v>32613</v>
      </c>
      <c r="C21" s="8">
        <f>'VOTO DISTRITO'!C21</f>
        <v>3715</v>
      </c>
      <c r="D21" s="8">
        <f>'VOTO DISTRITO'!D21</f>
        <v>358</v>
      </c>
      <c r="E21" s="8">
        <f>'VOTO DISTRITO'!E21</f>
        <v>45148</v>
      </c>
      <c r="F21" s="8">
        <f>'VOTO DISTRITO'!F21</f>
        <v>1931</v>
      </c>
      <c r="G21" s="8">
        <f>'VOTO DISTRITO'!G21</f>
        <v>1038</v>
      </c>
      <c r="H21" s="8">
        <f>'VOTO DISTRITO'!H21</f>
        <v>314</v>
      </c>
      <c r="I21" s="8">
        <f>'VOTO DISTRITO'!I21</f>
        <v>58</v>
      </c>
      <c r="J21" s="8">
        <f>'VOTO DISTRITO'!J21</f>
        <v>7</v>
      </c>
      <c r="K21" s="8">
        <f>'VOTO DISTRITO'!K21</f>
        <v>33</v>
      </c>
      <c r="L21" s="8">
        <f>'VOTO DISTRITO'!L21</f>
        <v>1709</v>
      </c>
      <c r="M21" s="8">
        <f>'VOTO DISTRITO'!M21</f>
        <v>86924</v>
      </c>
      <c r="N21" s="11">
        <f t="shared" si="0"/>
        <v>86924</v>
      </c>
      <c r="O21" s="11" t="b">
        <f t="shared" si="1"/>
        <v>1</v>
      </c>
      <c r="P21" s="8" t="e">
        <f>'VOTO DISTRITO'!#REF!</f>
        <v>#REF!</v>
      </c>
      <c r="Q21" s="8" t="e">
        <f>'VOTO DISTRITO'!#REF!</f>
        <v>#REF!</v>
      </c>
      <c r="R21" s="8" t="e">
        <f>'VOTO DISTRITO'!#REF!</f>
        <v>#REF!</v>
      </c>
      <c r="S21" s="8" t="e">
        <f>'VOTO DISTRITO'!#REF!</f>
        <v>#REF!</v>
      </c>
      <c r="T21" s="8" t="e">
        <f>'VOTO DISTRITO'!#REF!</f>
        <v>#REF!</v>
      </c>
      <c r="U21" s="8" t="e">
        <f>'VOTO DISTRITO'!#REF!</f>
        <v>#REF!</v>
      </c>
      <c r="V21" s="8" t="e">
        <f>'VOTO DISTRITO'!#REF!</f>
        <v>#REF!</v>
      </c>
      <c r="W21" s="8" t="e">
        <f>'VOTO DISTRITO'!#REF!</f>
        <v>#REF!</v>
      </c>
      <c r="X21" s="11" t="e">
        <f t="shared" si="2"/>
        <v>#REF!</v>
      </c>
      <c r="Y21" s="11" t="e">
        <f t="shared" si="3"/>
        <v>#REF!</v>
      </c>
      <c r="Z21" s="8" t="e">
        <f>'VOTO DISTRITO'!#REF!</f>
        <v>#REF!</v>
      </c>
      <c r="AA21" s="8" t="e">
        <f>'VOTO DISTRITO'!#REF!</f>
        <v>#REF!</v>
      </c>
      <c r="AB21" s="8" t="e">
        <f>'VOTO DISTRITO'!#REF!</f>
        <v>#REF!</v>
      </c>
      <c r="AC21" s="8" t="e">
        <f>'VOTO DISTRITO'!#REF!</f>
        <v>#REF!</v>
      </c>
      <c r="AD21" s="8" t="e">
        <f>'VOTO DISTRITO'!#REF!</f>
        <v>#REF!</v>
      </c>
    </row>
    <row r="22" spans="1:30" s="7" customFormat="1" ht="22.5" customHeight="1" x14ac:dyDescent="0.25">
      <c r="A22" s="10" t="s">
        <v>16</v>
      </c>
      <c r="B22" s="8">
        <f>'VOTO DISTRITO'!B22</f>
        <v>33325</v>
      </c>
      <c r="C22" s="8">
        <f>'VOTO DISTRITO'!C22</f>
        <v>2497</v>
      </c>
      <c r="D22" s="8">
        <f>'VOTO DISTRITO'!D22</f>
        <v>360</v>
      </c>
      <c r="E22" s="8">
        <f>'VOTO DISTRITO'!E22</f>
        <v>44241</v>
      </c>
      <c r="F22" s="8">
        <f>'VOTO DISTRITO'!F22</f>
        <v>1458</v>
      </c>
      <c r="G22" s="8">
        <f>'VOTO DISTRITO'!G22</f>
        <v>783</v>
      </c>
      <c r="H22" s="8">
        <f>'VOTO DISTRITO'!H22</f>
        <v>394</v>
      </c>
      <c r="I22" s="8">
        <f>'VOTO DISTRITO'!I22</f>
        <v>94</v>
      </c>
      <c r="J22" s="8">
        <f>'VOTO DISTRITO'!J22</f>
        <v>8</v>
      </c>
      <c r="K22" s="8">
        <f>'VOTO DISTRITO'!K22</f>
        <v>28</v>
      </c>
      <c r="L22" s="8">
        <f>'VOTO DISTRITO'!L22</f>
        <v>1888</v>
      </c>
      <c r="M22" s="8">
        <f>'VOTO DISTRITO'!M22</f>
        <v>85076</v>
      </c>
      <c r="N22" s="11">
        <f t="shared" si="0"/>
        <v>85076</v>
      </c>
      <c r="O22" s="11" t="b">
        <f t="shared" si="1"/>
        <v>1</v>
      </c>
      <c r="P22" s="8" t="e">
        <f>'VOTO DISTRITO'!#REF!</f>
        <v>#REF!</v>
      </c>
      <c r="Q22" s="8" t="e">
        <f>'VOTO DISTRITO'!#REF!</f>
        <v>#REF!</v>
      </c>
      <c r="R22" s="8" t="e">
        <f>'VOTO DISTRITO'!#REF!</f>
        <v>#REF!</v>
      </c>
      <c r="S22" s="8" t="e">
        <f>'VOTO DISTRITO'!#REF!</f>
        <v>#REF!</v>
      </c>
      <c r="T22" s="8" t="e">
        <f>'VOTO DISTRITO'!#REF!</f>
        <v>#REF!</v>
      </c>
      <c r="U22" s="8" t="e">
        <f>'VOTO DISTRITO'!#REF!</f>
        <v>#REF!</v>
      </c>
      <c r="V22" s="8" t="e">
        <f>'VOTO DISTRITO'!#REF!</f>
        <v>#REF!</v>
      </c>
      <c r="W22" s="8" t="e">
        <f>'VOTO DISTRITO'!#REF!</f>
        <v>#REF!</v>
      </c>
      <c r="X22" s="11" t="e">
        <f t="shared" si="2"/>
        <v>#REF!</v>
      </c>
      <c r="Y22" s="11" t="e">
        <f t="shared" si="3"/>
        <v>#REF!</v>
      </c>
      <c r="Z22" s="8" t="e">
        <f>'VOTO DISTRITO'!#REF!</f>
        <v>#REF!</v>
      </c>
      <c r="AA22" s="8" t="e">
        <f>'VOTO DISTRITO'!#REF!</f>
        <v>#REF!</v>
      </c>
      <c r="AB22" s="8" t="e">
        <f>'VOTO DISTRITO'!#REF!</f>
        <v>#REF!</v>
      </c>
      <c r="AC22" s="8" t="e">
        <f>'VOTO DISTRITO'!#REF!</f>
        <v>#REF!</v>
      </c>
      <c r="AD22" s="8" t="e">
        <f>'VOTO DISTRITO'!#REF!</f>
        <v>#REF!</v>
      </c>
    </row>
    <row r="23" spans="1:30" s="7" customFormat="1" ht="22.5" customHeight="1" x14ac:dyDescent="0.25">
      <c r="A23" s="10" t="s">
        <v>17</v>
      </c>
      <c r="B23" s="8">
        <f>'VOTO DISTRITO'!B23</f>
        <v>42032</v>
      </c>
      <c r="C23" s="8">
        <f>'VOTO DISTRITO'!C23</f>
        <v>3107</v>
      </c>
      <c r="D23" s="8">
        <f>'VOTO DISTRITO'!D23</f>
        <v>3484</v>
      </c>
      <c r="E23" s="8">
        <f>'VOTO DISTRITO'!E23</f>
        <v>36326</v>
      </c>
      <c r="F23" s="8">
        <f>'VOTO DISTRITO'!F23</f>
        <v>765</v>
      </c>
      <c r="G23" s="8">
        <f>'VOTO DISTRITO'!G23</f>
        <v>653</v>
      </c>
      <c r="H23" s="8">
        <f>'VOTO DISTRITO'!H23</f>
        <v>376</v>
      </c>
      <c r="I23" s="8">
        <f>'VOTO DISTRITO'!I23</f>
        <v>156</v>
      </c>
      <c r="J23" s="8">
        <f>'VOTO DISTRITO'!J23</f>
        <v>16</v>
      </c>
      <c r="K23" s="8">
        <f>'VOTO DISTRITO'!K23</f>
        <v>28</v>
      </c>
      <c r="L23" s="8">
        <f>'VOTO DISTRITO'!L23</f>
        <v>1950</v>
      </c>
      <c r="M23" s="8">
        <f>'VOTO DISTRITO'!M23</f>
        <v>88893</v>
      </c>
      <c r="N23" s="11">
        <f t="shared" si="0"/>
        <v>88893</v>
      </c>
      <c r="O23" s="11" t="b">
        <f t="shared" si="1"/>
        <v>1</v>
      </c>
      <c r="P23" s="8" t="e">
        <f>'VOTO DISTRITO'!#REF!</f>
        <v>#REF!</v>
      </c>
      <c r="Q23" s="8" t="e">
        <f>'VOTO DISTRITO'!#REF!</f>
        <v>#REF!</v>
      </c>
      <c r="R23" s="8" t="e">
        <f>'VOTO DISTRITO'!#REF!</f>
        <v>#REF!</v>
      </c>
      <c r="S23" s="8" t="e">
        <f>'VOTO DISTRITO'!#REF!</f>
        <v>#REF!</v>
      </c>
      <c r="T23" s="8" t="e">
        <f>'VOTO DISTRITO'!#REF!</f>
        <v>#REF!</v>
      </c>
      <c r="U23" s="8" t="e">
        <f>'VOTO DISTRITO'!#REF!</f>
        <v>#REF!</v>
      </c>
      <c r="V23" s="8" t="e">
        <f>'VOTO DISTRITO'!#REF!</f>
        <v>#REF!</v>
      </c>
      <c r="W23" s="8" t="e">
        <f>'VOTO DISTRITO'!#REF!</f>
        <v>#REF!</v>
      </c>
      <c r="X23" s="11" t="e">
        <f t="shared" si="2"/>
        <v>#REF!</v>
      </c>
      <c r="Y23" s="11" t="e">
        <f t="shared" si="3"/>
        <v>#REF!</v>
      </c>
      <c r="Z23" s="8" t="e">
        <f>'VOTO DISTRITO'!#REF!</f>
        <v>#REF!</v>
      </c>
      <c r="AA23" s="8" t="e">
        <f>'VOTO DISTRITO'!#REF!</f>
        <v>#REF!</v>
      </c>
      <c r="AB23" s="8" t="e">
        <f>'VOTO DISTRITO'!#REF!</f>
        <v>#REF!</v>
      </c>
      <c r="AC23" s="8" t="e">
        <f>'VOTO DISTRITO'!#REF!</f>
        <v>#REF!</v>
      </c>
      <c r="AD23" s="8" t="e">
        <f>'VOTO DISTRITO'!#REF!</f>
        <v>#REF!</v>
      </c>
    </row>
    <row r="24" spans="1:30" s="7" customFormat="1" ht="22.5" customHeight="1" x14ac:dyDescent="0.25">
      <c r="A24" s="10" t="s">
        <v>18</v>
      </c>
      <c r="B24" s="8">
        <f>'VOTO DISTRITO'!B24</f>
        <v>35500</v>
      </c>
      <c r="C24" s="8">
        <f>'VOTO DISTRITO'!C24</f>
        <v>2683</v>
      </c>
      <c r="D24" s="8">
        <f>'VOTO DISTRITO'!D24</f>
        <v>1019</v>
      </c>
      <c r="E24" s="8">
        <f>'VOTO DISTRITO'!E24</f>
        <v>34506</v>
      </c>
      <c r="F24" s="8">
        <f>'VOTO DISTRITO'!F24</f>
        <v>1239</v>
      </c>
      <c r="G24" s="8">
        <f>'VOTO DISTRITO'!G24</f>
        <v>532</v>
      </c>
      <c r="H24" s="8">
        <f>'VOTO DISTRITO'!H24</f>
        <v>325</v>
      </c>
      <c r="I24" s="8">
        <f>'VOTO DISTRITO'!I24</f>
        <v>106</v>
      </c>
      <c r="J24" s="8">
        <f>'VOTO DISTRITO'!J24</f>
        <v>12</v>
      </c>
      <c r="K24" s="8">
        <f>'VOTO DISTRITO'!K24</f>
        <v>23</v>
      </c>
      <c r="L24" s="8">
        <f>'VOTO DISTRITO'!L24</f>
        <v>1700</v>
      </c>
      <c r="M24" s="8">
        <f>'VOTO DISTRITO'!M24</f>
        <v>77645</v>
      </c>
      <c r="N24" s="11">
        <f t="shared" si="0"/>
        <v>77645</v>
      </c>
      <c r="O24" s="11" t="b">
        <f t="shared" si="1"/>
        <v>1</v>
      </c>
      <c r="P24" s="8" t="e">
        <f>'VOTO DISTRITO'!#REF!</f>
        <v>#REF!</v>
      </c>
      <c r="Q24" s="8" t="e">
        <f>'VOTO DISTRITO'!#REF!</f>
        <v>#REF!</v>
      </c>
      <c r="R24" s="8" t="e">
        <f>'VOTO DISTRITO'!#REF!</f>
        <v>#REF!</v>
      </c>
      <c r="S24" s="8" t="e">
        <f>'VOTO DISTRITO'!#REF!</f>
        <v>#REF!</v>
      </c>
      <c r="T24" s="8" t="e">
        <f>'VOTO DISTRITO'!#REF!</f>
        <v>#REF!</v>
      </c>
      <c r="U24" s="8" t="e">
        <f>'VOTO DISTRITO'!#REF!</f>
        <v>#REF!</v>
      </c>
      <c r="V24" s="8" t="e">
        <f>'VOTO DISTRITO'!#REF!</f>
        <v>#REF!</v>
      </c>
      <c r="W24" s="8" t="e">
        <f>'VOTO DISTRITO'!#REF!</f>
        <v>#REF!</v>
      </c>
      <c r="X24" s="11" t="e">
        <f t="shared" si="2"/>
        <v>#REF!</v>
      </c>
      <c r="Y24" s="11" t="e">
        <f t="shared" si="3"/>
        <v>#REF!</v>
      </c>
      <c r="Z24" s="8" t="e">
        <f>'VOTO DISTRITO'!#REF!</f>
        <v>#REF!</v>
      </c>
      <c r="AA24" s="8" t="e">
        <f>'VOTO DISTRITO'!#REF!</f>
        <v>#REF!</v>
      </c>
      <c r="AB24" s="8" t="e">
        <f>'VOTO DISTRITO'!#REF!</f>
        <v>#REF!</v>
      </c>
      <c r="AC24" s="8" t="e">
        <f>'VOTO DISTRITO'!#REF!</f>
        <v>#REF!</v>
      </c>
      <c r="AD24" s="8" t="e">
        <f>'VOTO DISTRITO'!#REF!</f>
        <v>#REF!</v>
      </c>
    </row>
    <row r="25" spans="1:30" s="7" customFormat="1" ht="22.5" customHeight="1" x14ac:dyDescent="0.25">
      <c r="A25" s="10" t="s">
        <v>19</v>
      </c>
      <c r="B25" s="8">
        <f>'VOTO DISTRITO'!B25</f>
        <v>29671</v>
      </c>
      <c r="C25" s="8">
        <f>'VOTO DISTRITO'!C25</f>
        <v>1985</v>
      </c>
      <c r="D25" s="8">
        <f>'VOTO DISTRITO'!D25</f>
        <v>883</v>
      </c>
      <c r="E25" s="8">
        <f>'VOTO DISTRITO'!E25</f>
        <v>38517</v>
      </c>
      <c r="F25" s="8">
        <f>'VOTO DISTRITO'!F25</f>
        <v>1573</v>
      </c>
      <c r="G25" s="8">
        <f>'VOTO DISTRITO'!G25</f>
        <v>604</v>
      </c>
      <c r="H25" s="8">
        <f>'VOTO DISTRITO'!H25</f>
        <v>304</v>
      </c>
      <c r="I25" s="8">
        <f>'VOTO DISTRITO'!I25</f>
        <v>121</v>
      </c>
      <c r="J25" s="8">
        <f>'VOTO DISTRITO'!J25</f>
        <v>24</v>
      </c>
      <c r="K25" s="8">
        <f>'VOTO DISTRITO'!K25</f>
        <v>44</v>
      </c>
      <c r="L25" s="8">
        <f>'VOTO DISTRITO'!L25</f>
        <v>1679</v>
      </c>
      <c r="M25" s="8">
        <f>'VOTO DISTRITO'!M25</f>
        <v>75405</v>
      </c>
      <c r="N25" s="11">
        <f t="shared" si="0"/>
        <v>75405</v>
      </c>
      <c r="O25" s="11" t="b">
        <f t="shared" si="1"/>
        <v>1</v>
      </c>
      <c r="P25" s="8" t="e">
        <f>'VOTO DISTRITO'!#REF!</f>
        <v>#REF!</v>
      </c>
      <c r="Q25" s="8" t="e">
        <f>'VOTO DISTRITO'!#REF!</f>
        <v>#REF!</v>
      </c>
      <c r="R25" s="8" t="e">
        <f>'VOTO DISTRITO'!#REF!</f>
        <v>#REF!</v>
      </c>
      <c r="S25" s="8" t="e">
        <f>'VOTO DISTRITO'!#REF!</f>
        <v>#REF!</v>
      </c>
      <c r="T25" s="8" t="e">
        <f>'VOTO DISTRITO'!#REF!</f>
        <v>#REF!</v>
      </c>
      <c r="U25" s="8" t="e">
        <f>'VOTO DISTRITO'!#REF!</f>
        <v>#REF!</v>
      </c>
      <c r="V25" s="8" t="e">
        <f>'VOTO DISTRITO'!#REF!</f>
        <v>#REF!</v>
      </c>
      <c r="W25" s="8" t="e">
        <f>'VOTO DISTRITO'!#REF!</f>
        <v>#REF!</v>
      </c>
      <c r="X25" s="11" t="e">
        <f t="shared" si="2"/>
        <v>#REF!</v>
      </c>
      <c r="Y25" s="11" t="e">
        <f t="shared" si="3"/>
        <v>#REF!</v>
      </c>
      <c r="Z25" s="8" t="e">
        <f>'VOTO DISTRITO'!#REF!</f>
        <v>#REF!</v>
      </c>
      <c r="AA25" s="8" t="e">
        <f>'VOTO DISTRITO'!#REF!</f>
        <v>#REF!</v>
      </c>
      <c r="AB25" s="8" t="e">
        <f>'VOTO DISTRITO'!#REF!</f>
        <v>#REF!</v>
      </c>
      <c r="AC25" s="8" t="e">
        <f>'VOTO DISTRITO'!#REF!</f>
        <v>#REF!</v>
      </c>
      <c r="AD25" s="8" t="e">
        <f>'VOTO DISTRITO'!#REF!</f>
        <v>#REF!</v>
      </c>
    </row>
    <row r="26" spans="1:30" s="7" customFormat="1" ht="22.5" customHeight="1" x14ac:dyDescent="0.25">
      <c r="A26" s="10" t="s">
        <v>20</v>
      </c>
      <c r="B26" s="8">
        <f>'VOTO DISTRITO'!B26</f>
        <v>27747</v>
      </c>
      <c r="C26" s="8">
        <f>'VOTO DISTRITO'!C26</f>
        <v>1461</v>
      </c>
      <c r="D26" s="8">
        <f>'VOTO DISTRITO'!D26</f>
        <v>564</v>
      </c>
      <c r="E26" s="8">
        <f>'VOTO DISTRITO'!E26</f>
        <v>30281</v>
      </c>
      <c r="F26" s="8">
        <f>'VOTO DISTRITO'!F26</f>
        <v>1850</v>
      </c>
      <c r="G26" s="8">
        <f>'VOTO DISTRITO'!G26</f>
        <v>676</v>
      </c>
      <c r="H26" s="8">
        <f>'VOTO DISTRITO'!H26</f>
        <v>276</v>
      </c>
      <c r="I26" s="8">
        <f>'VOTO DISTRITO'!I26</f>
        <v>132</v>
      </c>
      <c r="J26" s="8">
        <f>'VOTO DISTRITO'!J26</f>
        <v>19</v>
      </c>
      <c r="K26" s="8">
        <f>'VOTO DISTRITO'!K26</f>
        <v>12</v>
      </c>
      <c r="L26" s="8">
        <f>'VOTO DISTRITO'!L26</f>
        <v>1427</v>
      </c>
      <c r="M26" s="8">
        <f>'VOTO DISTRITO'!M26</f>
        <v>64445</v>
      </c>
      <c r="N26" s="11">
        <f t="shared" si="0"/>
        <v>64445</v>
      </c>
      <c r="O26" s="11" t="b">
        <f t="shared" si="1"/>
        <v>1</v>
      </c>
      <c r="P26" s="8" t="e">
        <f>'VOTO DISTRITO'!#REF!</f>
        <v>#REF!</v>
      </c>
      <c r="Q26" s="8" t="e">
        <f>'VOTO DISTRITO'!#REF!</f>
        <v>#REF!</v>
      </c>
      <c r="R26" s="8" t="e">
        <f>'VOTO DISTRITO'!#REF!</f>
        <v>#REF!</v>
      </c>
      <c r="S26" s="8" t="e">
        <f>'VOTO DISTRITO'!#REF!</f>
        <v>#REF!</v>
      </c>
      <c r="T26" s="8" t="e">
        <f>'VOTO DISTRITO'!#REF!</f>
        <v>#REF!</v>
      </c>
      <c r="U26" s="8" t="e">
        <f>'VOTO DISTRITO'!#REF!</f>
        <v>#REF!</v>
      </c>
      <c r="V26" s="8" t="e">
        <f>'VOTO DISTRITO'!#REF!</f>
        <v>#REF!</v>
      </c>
      <c r="W26" s="8" t="e">
        <f>'VOTO DISTRITO'!#REF!</f>
        <v>#REF!</v>
      </c>
      <c r="X26" s="11" t="e">
        <f t="shared" si="2"/>
        <v>#REF!</v>
      </c>
      <c r="Y26" s="11" t="e">
        <f t="shared" si="3"/>
        <v>#REF!</v>
      </c>
      <c r="Z26" s="8" t="e">
        <f>'VOTO DISTRITO'!#REF!</f>
        <v>#REF!</v>
      </c>
      <c r="AA26" s="8" t="e">
        <f>'VOTO DISTRITO'!#REF!</f>
        <v>#REF!</v>
      </c>
      <c r="AB26" s="8" t="e">
        <f>'VOTO DISTRITO'!#REF!</f>
        <v>#REF!</v>
      </c>
      <c r="AC26" s="8" t="e">
        <f>'VOTO DISTRITO'!#REF!</f>
        <v>#REF!</v>
      </c>
      <c r="AD26" s="8" t="e">
        <f>'VOTO DISTRITO'!#REF!</f>
        <v>#REF!</v>
      </c>
    </row>
    <row r="27" spans="1:30" s="7" customFormat="1" ht="22.5" customHeight="1" x14ac:dyDescent="0.25">
      <c r="A27" s="10" t="s">
        <v>21</v>
      </c>
      <c r="B27" s="8">
        <f>'VOTO DISTRITO'!B27</f>
        <v>31881</v>
      </c>
      <c r="C27" s="8">
        <f>'VOTO DISTRITO'!C27</f>
        <v>2048</v>
      </c>
      <c r="D27" s="8">
        <f>'VOTO DISTRITO'!D27</f>
        <v>500</v>
      </c>
      <c r="E27" s="8">
        <f>'VOTO DISTRITO'!E27</f>
        <v>33072</v>
      </c>
      <c r="F27" s="8">
        <f>'VOTO DISTRITO'!F27</f>
        <v>2599</v>
      </c>
      <c r="G27" s="8">
        <f>'VOTO DISTRITO'!G27</f>
        <v>1005</v>
      </c>
      <c r="H27" s="8">
        <f>'VOTO DISTRITO'!H27</f>
        <v>232</v>
      </c>
      <c r="I27" s="8">
        <f>'VOTO DISTRITO'!I27</f>
        <v>83</v>
      </c>
      <c r="J27" s="8">
        <f>'VOTO DISTRITO'!J27</f>
        <v>12</v>
      </c>
      <c r="K27" s="8">
        <f>'VOTO DISTRITO'!K27</f>
        <v>24</v>
      </c>
      <c r="L27" s="8">
        <f>'VOTO DISTRITO'!L27</f>
        <v>1319</v>
      </c>
      <c r="M27" s="8">
        <f>'VOTO DISTRITO'!M27</f>
        <v>72775</v>
      </c>
      <c r="N27" s="11">
        <f t="shared" si="0"/>
        <v>72775</v>
      </c>
      <c r="O27" s="11" t="b">
        <f t="shared" si="1"/>
        <v>1</v>
      </c>
      <c r="P27" s="8" t="e">
        <f>'VOTO DISTRITO'!#REF!</f>
        <v>#REF!</v>
      </c>
      <c r="Q27" s="8" t="e">
        <f>'VOTO DISTRITO'!#REF!</f>
        <v>#REF!</v>
      </c>
      <c r="R27" s="8" t="e">
        <f>'VOTO DISTRITO'!#REF!</f>
        <v>#REF!</v>
      </c>
      <c r="S27" s="8" t="e">
        <f>'VOTO DISTRITO'!#REF!</f>
        <v>#REF!</v>
      </c>
      <c r="T27" s="8" t="e">
        <f>'VOTO DISTRITO'!#REF!</f>
        <v>#REF!</v>
      </c>
      <c r="U27" s="8" t="e">
        <f>'VOTO DISTRITO'!#REF!</f>
        <v>#REF!</v>
      </c>
      <c r="V27" s="8" t="e">
        <f>'VOTO DISTRITO'!#REF!</f>
        <v>#REF!</v>
      </c>
      <c r="W27" s="8" t="e">
        <f>'VOTO DISTRITO'!#REF!</f>
        <v>#REF!</v>
      </c>
      <c r="X27" s="11" t="e">
        <f t="shared" si="2"/>
        <v>#REF!</v>
      </c>
      <c r="Y27" s="11" t="e">
        <f t="shared" si="3"/>
        <v>#REF!</v>
      </c>
      <c r="Z27" s="8" t="e">
        <f>'VOTO DISTRITO'!#REF!</f>
        <v>#REF!</v>
      </c>
      <c r="AA27" s="8" t="e">
        <f>'VOTO DISTRITO'!#REF!</f>
        <v>#REF!</v>
      </c>
      <c r="AB27" s="8" t="e">
        <f>'VOTO DISTRITO'!#REF!</f>
        <v>#REF!</v>
      </c>
      <c r="AC27" s="8" t="e">
        <f>'VOTO DISTRITO'!#REF!</f>
        <v>#REF!</v>
      </c>
      <c r="AD27" s="8" t="e">
        <f>'VOTO DISTRITO'!#REF!</f>
        <v>#REF!</v>
      </c>
    </row>
    <row r="28" spans="1:30" s="7" customFormat="1" ht="22.5" customHeight="1" x14ac:dyDescent="0.25">
      <c r="A28" s="10" t="s">
        <v>22</v>
      </c>
      <c r="B28" s="8">
        <f>'VOTO DISTRITO'!B28</f>
        <v>29147</v>
      </c>
      <c r="C28" s="8">
        <f>'VOTO DISTRITO'!C28</f>
        <v>1711</v>
      </c>
      <c r="D28" s="8">
        <f>'VOTO DISTRITO'!D28</f>
        <v>486</v>
      </c>
      <c r="E28" s="8">
        <f>'VOTO DISTRITO'!E28</f>
        <v>32631</v>
      </c>
      <c r="F28" s="8">
        <f>'VOTO DISTRITO'!F28</f>
        <v>2468</v>
      </c>
      <c r="G28" s="8">
        <f>'VOTO DISTRITO'!G28</f>
        <v>929</v>
      </c>
      <c r="H28" s="8">
        <f>'VOTO DISTRITO'!H28</f>
        <v>288</v>
      </c>
      <c r="I28" s="8">
        <f>'VOTO DISTRITO'!I28</f>
        <v>90</v>
      </c>
      <c r="J28" s="8">
        <f>'VOTO DISTRITO'!J28</f>
        <v>5</v>
      </c>
      <c r="K28" s="8">
        <f>'VOTO DISTRITO'!K28</f>
        <v>18</v>
      </c>
      <c r="L28" s="8">
        <f>'VOTO DISTRITO'!L28</f>
        <v>1226</v>
      </c>
      <c r="M28" s="8">
        <f>'VOTO DISTRITO'!M28</f>
        <v>68999</v>
      </c>
      <c r="N28" s="11">
        <f t="shared" si="0"/>
        <v>68999</v>
      </c>
      <c r="O28" s="11" t="b">
        <f t="shared" si="1"/>
        <v>1</v>
      </c>
      <c r="P28" s="8" t="e">
        <f>'VOTO DISTRITO'!#REF!</f>
        <v>#REF!</v>
      </c>
      <c r="Q28" s="8" t="e">
        <f>'VOTO DISTRITO'!#REF!</f>
        <v>#REF!</v>
      </c>
      <c r="R28" s="8" t="e">
        <f>'VOTO DISTRITO'!#REF!</f>
        <v>#REF!</v>
      </c>
      <c r="S28" s="8" t="e">
        <f>'VOTO DISTRITO'!#REF!</f>
        <v>#REF!</v>
      </c>
      <c r="T28" s="8" t="e">
        <f>'VOTO DISTRITO'!#REF!</f>
        <v>#REF!</v>
      </c>
      <c r="U28" s="8" t="e">
        <f>'VOTO DISTRITO'!#REF!</f>
        <v>#REF!</v>
      </c>
      <c r="V28" s="8" t="e">
        <f>'VOTO DISTRITO'!#REF!</f>
        <v>#REF!</v>
      </c>
      <c r="W28" s="8" t="e">
        <f>'VOTO DISTRITO'!#REF!</f>
        <v>#REF!</v>
      </c>
      <c r="X28" s="11" t="e">
        <f t="shared" si="2"/>
        <v>#REF!</v>
      </c>
      <c r="Y28" s="11" t="e">
        <f t="shared" si="3"/>
        <v>#REF!</v>
      </c>
      <c r="Z28" s="8" t="e">
        <f>'VOTO DISTRITO'!#REF!</f>
        <v>#REF!</v>
      </c>
      <c r="AA28" s="8" t="e">
        <f>'VOTO DISTRITO'!#REF!</f>
        <v>#REF!</v>
      </c>
      <c r="AB28" s="8" t="e">
        <f>'VOTO DISTRITO'!#REF!</f>
        <v>#REF!</v>
      </c>
      <c r="AC28" s="8" t="e">
        <f>'VOTO DISTRITO'!#REF!</f>
        <v>#REF!</v>
      </c>
      <c r="AD28" s="8" t="e">
        <f>'VOTO DISTRITO'!#REF!</f>
        <v>#REF!</v>
      </c>
    </row>
    <row r="29" spans="1:30" s="7" customFormat="1" ht="22.5" customHeight="1" x14ac:dyDescent="0.25">
      <c r="A29" s="10" t="s">
        <v>23</v>
      </c>
      <c r="B29" s="8">
        <f>'VOTO DISTRITO'!B29</f>
        <v>36985</v>
      </c>
      <c r="C29" s="8">
        <f>'VOTO DISTRITO'!C29</f>
        <v>2040</v>
      </c>
      <c r="D29" s="8">
        <f>'VOTO DISTRITO'!D29</f>
        <v>504</v>
      </c>
      <c r="E29" s="8">
        <f>'VOTO DISTRITO'!E29</f>
        <v>30913</v>
      </c>
      <c r="F29" s="8">
        <f>'VOTO DISTRITO'!F29</f>
        <v>2297</v>
      </c>
      <c r="G29" s="8">
        <f>'VOTO DISTRITO'!G29</f>
        <v>1159</v>
      </c>
      <c r="H29" s="8">
        <f>'VOTO DISTRITO'!H29</f>
        <v>306</v>
      </c>
      <c r="I29" s="8">
        <f>'VOTO DISTRITO'!I29</f>
        <v>80</v>
      </c>
      <c r="J29" s="8">
        <f>'VOTO DISTRITO'!J29</f>
        <v>8</v>
      </c>
      <c r="K29" s="8">
        <f>'VOTO DISTRITO'!K29</f>
        <v>27</v>
      </c>
      <c r="L29" s="8">
        <f>'VOTO DISTRITO'!L29</f>
        <v>1262</v>
      </c>
      <c r="M29" s="8">
        <f>'VOTO DISTRITO'!M29</f>
        <v>75581</v>
      </c>
      <c r="N29" s="11">
        <f t="shared" si="0"/>
        <v>75581</v>
      </c>
      <c r="O29" s="11" t="b">
        <f t="shared" si="1"/>
        <v>1</v>
      </c>
      <c r="P29" s="8" t="e">
        <f>'VOTO DISTRITO'!#REF!</f>
        <v>#REF!</v>
      </c>
      <c r="Q29" s="8" t="e">
        <f>'VOTO DISTRITO'!#REF!</f>
        <v>#REF!</v>
      </c>
      <c r="R29" s="8" t="e">
        <f>'VOTO DISTRITO'!#REF!</f>
        <v>#REF!</v>
      </c>
      <c r="S29" s="8" t="e">
        <f>'VOTO DISTRITO'!#REF!</f>
        <v>#REF!</v>
      </c>
      <c r="T29" s="8" t="e">
        <f>'VOTO DISTRITO'!#REF!</f>
        <v>#REF!</v>
      </c>
      <c r="U29" s="8" t="e">
        <f>'VOTO DISTRITO'!#REF!</f>
        <v>#REF!</v>
      </c>
      <c r="V29" s="8" t="e">
        <f>'VOTO DISTRITO'!#REF!</f>
        <v>#REF!</v>
      </c>
      <c r="W29" s="8" t="e">
        <f>'VOTO DISTRITO'!#REF!</f>
        <v>#REF!</v>
      </c>
      <c r="X29" s="11" t="e">
        <f t="shared" si="2"/>
        <v>#REF!</v>
      </c>
      <c r="Y29" s="11" t="e">
        <f t="shared" si="3"/>
        <v>#REF!</v>
      </c>
      <c r="Z29" s="8" t="e">
        <f>'VOTO DISTRITO'!#REF!</f>
        <v>#REF!</v>
      </c>
      <c r="AA29" s="8" t="e">
        <f>'VOTO DISTRITO'!#REF!</f>
        <v>#REF!</v>
      </c>
      <c r="AB29" s="8" t="e">
        <f>'VOTO DISTRITO'!#REF!</f>
        <v>#REF!</v>
      </c>
      <c r="AC29" s="8" t="e">
        <f>'VOTO DISTRITO'!#REF!</f>
        <v>#REF!</v>
      </c>
      <c r="AD29" s="8" t="e">
        <f>'VOTO DISTRITO'!#REF!</f>
        <v>#REF!</v>
      </c>
    </row>
    <row r="30" spans="1:30" s="7" customFormat="1" ht="22.5" customHeight="1" x14ac:dyDescent="0.25">
      <c r="A30" s="12" t="s">
        <v>28</v>
      </c>
      <c r="B30" s="8">
        <f>'VOTO DISTRITO'!B30</f>
        <v>210</v>
      </c>
      <c r="C30" s="8">
        <f>'VOTO DISTRITO'!C30</f>
        <v>43</v>
      </c>
      <c r="D30" s="8">
        <f>'VOTO DISTRITO'!D30</f>
        <v>12</v>
      </c>
      <c r="E30" s="8">
        <f>'VOTO DISTRITO'!E30</f>
        <v>481</v>
      </c>
      <c r="F30" s="8">
        <f>'VOTO DISTRITO'!F30</f>
        <v>26</v>
      </c>
      <c r="G30" s="8">
        <f>'VOTO DISTRITO'!G30</f>
        <v>29</v>
      </c>
      <c r="H30" s="8">
        <f>'VOTO DISTRITO'!H30</f>
        <v>2</v>
      </c>
      <c r="I30" s="8">
        <f>'VOTO DISTRITO'!I30</f>
        <v>0</v>
      </c>
      <c r="J30" s="8">
        <f>'VOTO DISTRITO'!J30</f>
        <v>1</v>
      </c>
      <c r="K30" s="8">
        <f>'VOTO DISTRITO'!K30</f>
        <v>2</v>
      </c>
      <c r="L30" s="8">
        <f>'VOTO DISTRITO'!L30</f>
        <v>7</v>
      </c>
      <c r="M30" s="8">
        <f>'VOTO DISTRITO'!M30</f>
        <v>813</v>
      </c>
      <c r="N30" s="11">
        <f t="shared" si="0"/>
        <v>813</v>
      </c>
      <c r="O30" s="11" t="b">
        <f t="shared" si="1"/>
        <v>1</v>
      </c>
      <c r="P30" s="8" t="e">
        <f>'VOTO DISTRITO'!#REF!</f>
        <v>#REF!</v>
      </c>
      <c r="Q30" s="8" t="e">
        <f>'VOTO DISTRITO'!#REF!</f>
        <v>#REF!</v>
      </c>
      <c r="R30" s="8" t="e">
        <f>'VOTO DISTRITO'!#REF!</f>
        <v>#REF!</v>
      </c>
      <c r="S30" s="8" t="e">
        <f>'VOTO DISTRITO'!#REF!</f>
        <v>#REF!</v>
      </c>
      <c r="T30" s="8" t="e">
        <f>'VOTO DISTRITO'!#REF!</f>
        <v>#REF!</v>
      </c>
      <c r="U30" s="8" t="e">
        <f>'VOTO DISTRITO'!#REF!</f>
        <v>#REF!</v>
      </c>
      <c r="V30" s="8" t="e">
        <f>'VOTO DISTRITO'!#REF!</f>
        <v>#REF!</v>
      </c>
      <c r="W30" s="8" t="e">
        <f>'VOTO DISTRITO'!#REF!</f>
        <v>#REF!</v>
      </c>
      <c r="X30" s="11" t="e">
        <f t="shared" si="2"/>
        <v>#REF!</v>
      </c>
      <c r="Y30" s="11" t="e">
        <f t="shared" si="3"/>
        <v>#REF!</v>
      </c>
      <c r="Z30" s="8" t="e">
        <f>'VOTO DISTRITO'!#REF!</f>
        <v>#REF!</v>
      </c>
      <c r="AA30" s="8" t="e">
        <f>'VOTO DISTRITO'!#REF!</f>
        <v>#REF!</v>
      </c>
      <c r="AB30" s="8" t="e">
        <f>'VOTO DISTRITO'!#REF!</f>
        <v>#REF!</v>
      </c>
      <c r="AC30" s="8" t="e">
        <f>'VOTO DISTRITO'!#REF!</f>
        <v>#REF!</v>
      </c>
      <c r="AD30" s="8" t="e">
        <f>'VOTO DISTRITO'!#REF!</f>
        <v>#REF!</v>
      </c>
    </row>
    <row r="31" spans="1:30" s="20" customFormat="1" ht="22.5" customHeight="1" x14ac:dyDescent="0.25">
      <c r="A31" s="16" t="s">
        <v>0</v>
      </c>
      <c r="B31" s="8">
        <f>'VOTO DISTRITO'!B31</f>
        <v>548694</v>
      </c>
      <c r="C31" s="8">
        <f>'VOTO DISTRITO'!C31</f>
        <v>57138</v>
      </c>
      <c r="D31" s="8">
        <f>'VOTO DISTRITO'!D31</f>
        <v>15135</v>
      </c>
      <c r="E31" s="8">
        <f>'VOTO DISTRITO'!E31</f>
        <v>730864</v>
      </c>
      <c r="F31" s="8">
        <f>'VOTO DISTRITO'!F31</f>
        <v>46143</v>
      </c>
      <c r="G31" s="8">
        <f>'VOTO DISTRITO'!G31</f>
        <v>13262</v>
      </c>
      <c r="H31" s="8">
        <f>'VOTO DISTRITO'!H31</f>
        <v>6155</v>
      </c>
      <c r="I31" s="8">
        <f>'VOTO DISTRITO'!I31</f>
        <v>1758</v>
      </c>
      <c r="J31" s="8">
        <f>'VOTO DISTRITO'!J31</f>
        <v>291</v>
      </c>
      <c r="K31" s="8">
        <f>'VOTO DISTRITO'!K31</f>
        <v>630</v>
      </c>
      <c r="L31" s="8">
        <f>'VOTO DISTRITO'!L31</f>
        <v>33769</v>
      </c>
      <c r="M31" s="8">
        <f>'VOTO DISTRITO'!M31</f>
        <v>1453839</v>
      </c>
      <c r="N31" s="11">
        <f t="shared" si="0"/>
        <v>1453839</v>
      </c>
      <c r="O31" s="18" t="b">
        <f t="shared" si="1"/>
        <v>1</v>
      </c>
      <c r="P31" s="8" t="e">
        <f>'VOTO DISTRITO'!#REF!</f>
        <v>#REF!</v>
      </c>
      <c r="Q31" s="8" t="e">
        <f>'VOTO DISTRITO'!#REF!</f>
        <v>#REF!</v>
      </c>
      <c r="R31" s="8" t="e">
        <f>'VOTO DISTRITO'!#REF!</f>
        <v>#REF!</v>
      </c>
      <c r="S31" s="8" t="e">
        <f>'VOTO DISTRITO'!#REF!</f>
        <v>#REF!</v>
      </c>
      <c r="T31" s="8" t="e">
        <f>'VOTO DISTRITO'!#REF!</f>
        <v>#REF!</v>
      </c>
      <c r="U31" s="8" t="e">
        <f>'VOTO DISTRITO'!#REF!</f>
        <v>#REF!</v>
      </c>
      <c r="V31" s="8" t="e">
        <f>'VOTO DISTRITO'!#REF!</f>
        <v>#REF!</v>
      </c>
      <c r="W31" s="8" t="e">
        <f>'VOTO DISTRITO'!#REF!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VOTO DISTRITO</vt:lpstr>
      <vt:lpstr>VOTO PP</vt:lpstr>
      <vt:lpstr>VOTO CAND</vt:lpstr>
      <vt:lpstr>Cómputo Validación</vt:lpstr>
      <vt:lpstr>'Cómputo Validación'!Área_de_impresión</vt:lpstr>
      <vt:lpstr>'Cómputo Validación'!Títulos_a_imprimir</vt:lpstr>
      <vt:lpstr>'VOTO CAND'!Títulos_a_imprimir</vt:lpstr>
      <vt:lpstr>'VOTO DISTRITO'!Títulos_a_imprimir</vt:lpstr>
      <vt:lpstr>'VOTO PP'!Títulos_a_imprimir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2022-08-23T19:02:09Z</cp:lastPrinted>
  <dcterms:created xsi:type="dcterms:W3CDTF">2019-06-02T23:46:06Z</dcterms:created>
  <dcterms:modified xsi:type="dcterms:W3CDTF">2022-08-23T19:02:19Z</dcterms:modified>
</cp:coreProperties>
</file>